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9029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E17" i="1" l="1"/>
  <c r="E6" i="1"/>
  <c r="E56" i="1" l="1"/>
  <c r="E27" i="1" l="1"/>
  <c r="E33" i="1" l="1"/>
  <c r="E43" i="1" l="1"/>
  <c r="E41" i="1" s="1"/>
  <c r="E37" i="1" l="1"/>
  <c r="E21" i="1" l="1"/>
  <c r="E19" i="1" s="1"/>
  <c r="E7" i="1" l="1"/>
  <c r="E8" i="1" l="1"/>
  <c r="E9" i="1"/>
  <c r="E14" i="1" l="1"/>
</calcChain>
</file>

<file path=xl/sharedStrings.xml><?xml version="1.0" encoding="utf-8"?>
<sst xmlns="http://schemas.openxmlformats.org/spreadsheetml/2006/main" count="79" uniqueCount="42">
  <si>
    <t>Доходы</t>
  </si>
  <si>
    <t>тыс. руб.</t>
  </si>
  <si>
    <t>Расходы</t>
  </si>
  <si>
    <t>(КЦСР</t>
  </si>
  <si>
    <t>в том числе:</t>
  </si>
  <si>
    <t>Иные межбюджетные трансферты увеличиваются на</t>
  </si>
  <si>
    <t>Субвенции увеличиваются на</t>
  </si>
  <si>
    <t>Увеличение  ассигнований  за  счет  иных межбюджетных трансфертов составляет</t>
  </si>
  <si>
    <t>Субсидии увеличиваются на</t>
  </si>
  <si>
    <t>Увеличение  ассигнований  за  счет  субсидий составляет</t>
  </si>
  <si>
    <t>на  2025 год</t>
  </si>
  <si>
    <t>Увеличение  ассигнований  за  счет  субвенций составляет</t>
  </si>
  <si>
    <t>Отдел спорта</t>
  </si>
  <si>
    <t>Уменьшение  ассигнований  за  счет  субвенций составляет</t>
  </si>
  <si>
    <t>Образование</t>
  </si>
  <si>
    <t>Распределение  суммы налоговых и неналоговых доходов  приведено в таблице 1 в сумме</t>
  </si>
  <si>
    <t>Возврат межбюджетных трансфертов</t>
  </si>
  <si>
    <t>Доходная  часть  бюджета  г.Дивногорска  на  2025  год увеличивается на</t>
  </si>
  <si>
    <t>Расходная  часть  бюджета  г.Дивногорска  на  2025 год увеличивается  на</t>
  </si>
  <si>
    <t xml:space="preserve">Источники финансирования дефицита бюджета </t>
  </si>
  <si>
    <t>май  2025</t>
  </si>
  <si>
    <r>
      <rPr>
        <b/>
        <u/>
        <sz val="14"/>
        <color theme="1"/>
        <rFont val="Times New Roman"/>
        <family val="1"/>
        <charset val="204"/>
      </rPr>
      <t>Пояснительная  записка</t>
    </r>
    <r>
      <rPr>
        <sz val="14"/>
        <color theme="1"/>
        <rFont val="Times New Roman"/>
        <family val="1"/>
        <charset val="204"/>
      </rPr>
      <t xml:space="preserve"> 
к  Решению  городского  Совета  депутатов
о  корректировке № 4 бюджета  г.Дивногорска</t>
    </r>
  </si>
  <si>
    <t>Расходы на выполнение требований федеральных стандартов спортивной подготовки,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</si>
  <si>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04100S6501</t>
  </si>
  <si>
    <t>Расходы на 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учреждений,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</si>
  <si>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0702   О120075640</t>
  </si>
  <si>
    <t>Расходы на развитие детско-юношеского спорта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</si>
  <si>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04100S6540</t>
  </si>
  <si>
    <t>Расходы на создание условий для предоставления горячего питанияобучающимсяобщеобразовательных организаций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</si>
  <si>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01200S4700</t>
  </si>
  <si>
    <t>Расходы на осуществление отдельных государственных полномочий по обеспечению предоставления мер социальной поддержки гражданам, достигшим возраста 21 года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11-5284),в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</si>
  <si>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0709   О140078460</t>
  </si>
  <si>
    <t>Администрация</t>
  </si>
  <si>
    <t>Расходы на реализацию инвестиционных проектов субъектами малого и среднего предпринимательства в приоритетных отраслях в рамках подпрограммы «Развитие субъектов малого и среднего предпринимательства в муниципальном образовании город Дивногорск»  муниципальной программы «Содействие развитию местного самоуправления»</t>
  </si>
  <si>
    <t>О6200S6610</t>
  </si>
  <si>
    <t>Отдел культуры</t>
  </si>
  <si>
    <t>03200S4720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</si>
  <si>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«Поддержка искусства и народного творчества» муниципальной программы «Культура муниципального образования город Дивногорск»</t>
  </si>
  <si>
    <t>03100S4490</t>
  </si>
  <si>
    <t>Расходы на государственную поддержку комплексного развития муниципальных учреждений культуры и образовательных организаций в области культуры в рамках подпрограммы «Сохранение культурного наследия» муниципальной программы города Дивногорска «Культура муниципального образования город Дивногорск»</t>
  </si>
  <si>
    <t xml:space="preserve">Налоговые и неналоговые доходы увеличиваются </t>
  </si>
  <si>
    <t>Распределение  суммы кредита   приведено в таблице 3 в сумме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</si>
</sst>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\ _₽_-;\-* #,##0.00\ _₽_-;_-* &quot;-&quot;??\ _₽_-;_-@_-"/>
    <numFmt numFmtId="164" formatCode="_-* #,##0.0\ _₽_-;\-* #,##0.0\ _₽_-;_-* &quot;-&quot;??\ _₽_-;_-@_-"/>
    <numFmt numFmtId="165" formatCode="_-* #,##0.0\ _₽_-;\-* #,##0.0\ _₽_-;_-* &quot;-&quot;?\ _₽_-;_-@_-"/>
    <numFmt numFmtId="166" formatCode="#,##0.0"/>
    <numFmt numFmtId="167" formatCode="_-* #,##0.000\ _₽_-;\-* #,##0.000\ _₽_-;_-* &quot;-&quot;??\ _₽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 val="singleAccounting"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0">
    <xf numFmtId="0" fontId="0" fillId="0" borderId="0" xfId="0"/>
    <xf numFmtId="0" fontId="4" fillId="0" borderId="0" xfId="0" applyFont="1"/>
    <xf numFmtId="0" fontId="3" fillId="0" borderId="0" xfId="0" applyFont="1" applyBorder="1" applyAlignment="1">
      <alignment horizontal="left"/>
    </xf>
    <xf numFmtId="0" fontId="7" fillId="0" borderId="0" xfId="0" applyFont="1" applyBorder="1"/>
    <xf numFmtId="0" fontId="3" fillId="0" borderId="0" xfId="0" applyFont="1" applyBorder="1"/>
    <xf numFmtId="164" fontId="3" fillId="0" borderId="0" xfId="1" applyNumberFormat="1" applyFont="1" applyBorder="1" applyAlignment="1"/>
    <xf numFmtId="0" fontId="3" fillId="0" borderId="0" xfId="0" applyFont="1" applyBorder="1" applyAlignment="1"/>
    <xf numFmtId="0" fontId="10" fillId="0" borderId="0" xfId="0" applyFont="1" applyBorder="1" applyAlignment="1">
      <alignment horizontal="left"/>
    </xf>
    <xf numFmtId="0" fontId="8" fillId="0" borderId="0" xfId="0" applyFont="1" applyBorder="1"/>
    <xf numFmtId="0" fontId="8" fillId="0" borderId="0" xfId="0" applyFont="1" applyBorder="1" applyAlignment="1">
      <alignment horizontal="right"/>
    </xf>
    <xf numFmtId="0" fontId="6" fillId="0" borderId="0" xfId="0" applyFont="1" applyBorder="1"/>
    <xf numFmtId="0" fontId="3" fillId="0" borderId="0" xfId="0" applyFont="1" applyBorder="1" applyAlignment="1">
      <alignment horizontal="left"/>
    </xf>
    <xf numFmtId="165" fontId="0" fillId="0" borderId="0" xfId="0" applyNumberFormat="1"/>
    <xf numFmtId="0" fontId="3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164" fontId="3" fillId="0" borderId="0" xfId="1" applyNumberFormat="1" applyFont="1" applyFill="1" applyBorder="1" applyAlignment="1"/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Alignment="1">
      <alignment horizontal="left" wrapText="1"/>
    </xf>
    <xf numFmtId="167" fontId="10" fillId="0" borderId="0" xfId="1" applyNumberFormat="1" applyFont="1" applyBorder="1" applyAlignment="1"/>
    <xf numFmtId="4" fontId="10" fillId="0" borderId="0" xfId="0" applyNumberFormat="1" applyFont="1" applyBorder="1" applyAlignment="1"/>
    <xf numFmtId="4" fontId="7" fillId="0" borderId="0" xfId="0" applyNumberFormat="1" applyFont="1" applyBorder="1" applyAlignment="1"/>
    <xf numFmtId="0" fontId="3" fillId="0" borderId="0" xfId="0" applyFont="1" applyBorder="1" applyAlignment="1">
      <alignment horizontal="left"/>
    </xf>
    <xf numFmtId="4" fontId="0" fillId="0" borderId="0" xfId="0" applyNumberFormat="1"/>
    <xf numFmtId="166" fontId="0" fillId="0" borderId="0" xfId="0" applyNumberFormat="1"/>
    <xf numFmtId="43" fontId="0" fillId="0" borderId="0" xfId="0" applyNumberFormat="1"/>
    <xf numFmtId="43" fontId="3" fillId="0" borderId="0" xfId="1" applyNumberFormat="1" applyFont="1" applyFill="1" applyBorder="1" applyAlignment="1"/>
    <xf numFmtId="43" fontId="3" fillId="2" borderId="0" xfId="1" applyNumberFormat="1" applyFont="1" applyFill="1" applyBorder="1" applyAlignment="1"/>
    <xf numFmtId="4" fontId="3" fillId="0" borderId="0" xfId="0" applyNumberFormat="1" applyFont="1" applyBorder="1" applyAlignment="1"/>
    <xf numFmtId="0" fontId="3" fillId="2" borderId="0" xfId="0" applyFont="1" applyFill="1" applyBorder="1"/>
    <xf numFmtId="0" fontId="8" fillId="2" borderId="0" xfId="0" applyFont="1" applyFill="1" applyBorder="1"/>
    <xf numFmtId="4" fontId="3" fillId="2" borderId="0" xfId="0" applyNumberFormat="1" applyFont="1" applyFill="1" applyBorder="1" applyAlignment="1"/>
    <xf numFmtId="0" fontId="3" fillId="2" borderId="0" xfId="0" applyFont="1" applyFill="1" applyBorder="1" applyAlignment="1">
      <alignment horizontal="left"/>
    </xf>
    <xf numFmtId="0" fontId="0" fillId="2" borderId="0" xfId="0" applyFill="1"/>
    <xf numFmtId="43" fontId="10" fillId="0" borderId="0" xfId="1" applyNumberFormat="1" applyFont="1" applyBorder="1" applyAlignment="1">
      <alignment horizontal="left"/>
    </xf>
    <xf numFmtId="43" fontId="3" fillId="0" borderId="0" xfId="0" applyNumberFormat="1" applyFont="1" applyBorder="1" applyAlignment="1"/>
    <xf numFmtId="43" fontId="10" fillId="0" borderId="0" xfId="0" applyNumberFormat="1" applyFont="1" applyBorder="1" applyAlignment="1"/>
    <xf numFmtId="43" fontId="7" fillId="0" borderId="0" xfId="0" applyNumberFormat="1" applyFont="1" applyBorder="1" applyAlignment="1"/>
    <xf numFmtId="0" fontId="3" fillId="0" borderId="0" xfId="0" applyFont="1" applyBorder="1" applyAlignment="1">
      <alignment horizontal="left"/>
    </xf>
    <xf numFmtId="0" fontId="4" fillId="0" borderId="0" xfId="0" applyFont="1" applyAlignment="1">
      <alignment vertical="center"/>
    </xf>
    <xf numFmtId="0" fontId="3" fillId="0" borderId="0" xfId="0" applyFont="1" applyBorder="1" applyAlignment="1">
      <alignment horizontal="left"/>
    </xf>
    <xf numFmtId="0" fontId="3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5" fontId="0" fillId="0" borderId="0" xfId="0" applyNumberFormat="1" applyAlignment="1"/>
    <xf numFmtId="165" fontId="6" fillId="2" borderId="1" xfId="0" applyNumberFormat="1" applyFont="1" applyFill="1" applyBorder="1" applyAlignment="1">
      <alignment wrapText="1"/>
    </xf>
    <xf numFmtId="0" fontId="6" fillId="0" borderId="1" xfId="0" applyFont="1" applyBorder="1" applyAlignment="1"/>
    <xf numFmtId="0" fontId="3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/>
    </xf>
    <xf numFmtId="0" fontId="3" fillId="2" borderId="0" xfId="0" applyFont="1" applyFill="1" applyBorder="1" applyAlignment="1">
      <alignment wrapText="1"/>
    </xf>
    <xf numFmtId="0" fontId="3" fillId="0" borderId="0" xfId="0" applyFont="1" applyBorder="1" applyAlignment="1">
      <alignment horizontal="left"/>
    </xf>
    <xf numFmtId="0" fontId="3" fillId="2" borderId="0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left" wrapText="1"/>
    </xf>
    <xf numFmtId="0" fontId="3" fillId="0" borderId="0" xfId="0" applyFont="1" applyAlignment="1">
      <alignment horizontal="left" wrapText="1"/>
    </xf>
    <xf numFmtId="0" fontId="7" fillId="0" borderId="0" xfId="0" applyFont="1" applyBorder="1" applyAlignment="1">
      <alignment wrapText="1"/>
    </xf>
    <xf numFmtId="0" fontId="7" fillId="0" borderId="0" xfId="0" applyFont="1" applyBorder="1" applyAlignment="1"/>
    <xf numFmtId="0" fontId="7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left"/>
    </xf>
    <xf numFmtId="49" fontId="4" fillId="0" borderId="0" xfId="0" applyNumberFormat="1" applyFont="1" applyAlignment="1">
      <alignment horizontal="left"/>
    </xf>
    <xf numFmtId="0" fontId="9" fillId="0" borderId="0" xfId="0" applyFont="1" applyBorder="1" applyAlignment="1">
      <alignment horizontal="left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tabSelected="1" topLeftCell="A43" workbookViewId="0">
      <selection activeCell="E14" sqref="E14"/>
    </sheetView>
  </sheetViews>
  <sheetFormatPr defaultRowHeight="14.4" x14ac:dyDescent="0.3"/>
  <cols>
    <col min="1" max="1" width="3.88671875" customWidth="1"/>
    <col min="2" max="2" width="43" customWidth="1"/>
    <col min="3" max="3" width="7.44140625" customWidth="1"/>
    <col min="4" max="4" width="16.77734375" customWidth="1"/>
    <col min="5" max="5" width="20.88671875" customWidth="1"/>
    <col min="6" max="6" width="9.6640625" customWidth="1"/>
    <col min="8" max="8" width="12.6640625" bestFit="1" customWidth="1"/>
    <col min="9" max="9" width="13.21875" customWidth="1"/>
  </cols>
  <sheetData>
    <row r="1" spans="1:11" ht="18" x14ac:dyDescent="0.35">
      <c r="A1" s="65" t="s">
        <v>20</v>
      </c>
      <c r="B1" s="65"/>
      <c r="C1" s="1"/>
      <c r="D1" s="1"/>
      <c r="E1" s="1"/>
      <c r="F1" s="1"/>
    </row>
    <row r="2" spans="1:11" ht="59.25" customHeight="1" x14ac:dyDescent="0.35">
      <c r="A2" s="67" t="s">
        <v>21</v>
      </c>
      <c r="B2" s="68"/>
      <c r="C2" s="68"/>
      <c r="D2" s="68"/>
      <c r="E2" s="68"/>
      <c r="F2" s="68"/>
    </row>
    <row r="3" spans="1:11" ht="17.399999999999999" x14ac:dyDescent="0.3">
      <c r="A3" s="69" t="s">
        <v>10</v>
      </c>
      <c r="B3" s="69"/>
      <c r="C3" s="69"/>
      <c r="D3" s="69"/>
      <c r="E3" s="69"/>
      <c r="F3" s="69"/>
    </row>
    <row r="4" spans="1:11" ht="10.5" customHeight="1" x14ac:dyDescent="0.35">
      <c r="A4" s="1"/>
      <c r="B4" s="1"/>
      <c r="C4" s="1"/>
      <c r="D4" s="1"/>
      <c r="E4" s="1"/>
      <c r="F4" s="1"/>
    </row>
    <row r="5" spans="1:11" ht="25.8" customHeight="1" x14ac:dyDescent="0.3">
      <c r="A5" s="64" t="s">
        <v>0</v>
      </c>
      <c r="B5" s="66"/>
      <c r="C5" s="66"/>
      <c r="D5" s="66"/>
      <c r="E5" s="66"/>
      <c r="F5" s="66"/>
    </row>
    <row r="6" spans="1:11" ht="38.4" customHeight="1" x14ac:dyDescent="0.6">
      <c r="A6" s="63" t="s">
        <v>17</v>
      </c>
      <c r="B6" s="55"/>
      <c r="C6" s="55"/>
      <c r="D6" s="55"/>
      <c r="E6" s="37">
        <f>E7+E8+E9+E10+E11</f>
        <v>17905.1574</v>
      </c>
      <c r="F6" s="7" t="s">
        <v>1</v>
      </c>
    </row>
    <row r="7" spans="1:11" ht="15.6" x14ac:dyDescent="0.3">
      <c r="A7" s="3"/>
      <c r="B7" s="4" t="s">
        <v>6</v>
      </c>
      <c r="C7" s="4"/>
      <c r="D7" s="4"/>
      <c r="E7" s="30">
        <f>E41+E51</f>
        <v>1199.2</v>
      </c>
      <c r="F7" s="2" t="s">
        <v>1</v>
      </c>
      <c r="H7" s="26"/>
    </row>
    <row r="8" spans="1:11" ht="19.2" customHeight="1" x14ac:dyDescent="0.3">
      <c r="A8" s="3"/>
      <c r="B8" s="4" t="s">
        <v>8</v>
      </c>
      <c r="C8" s="4"/>
      <c r="D8" s="4"/>
      <c r="E8" s="29">
        <f>E19</f>
        <v>6876.1</v>
      </c>
      <c r="F8" s="18" t="s">
        <v>1</v>
      </c>
      <c r="H8" s="26"/>
    </row>
    <row r="9" spans="1:11" ht="16.2" customHeight="1" x14ac:dyDescent="0.3">
      <c r="A9" s="3"/>
      <c r="B9" s="4" t="s">
        <v>5</v>
      </c>
      <c r="C9" s="4"/>
      <c r="D9" s="4"/>
      <c r="E9" s="29">
        <f>E53</f>
        <v>0</v>
      </c>
      <c r="F9" s="18" t="s">
        <v>1</v>
      </c>
      <c r="H9" s="27"/>
      <c r="I9" s="51"/>
      <c r="J9" s="51"/>
      <c r="K9" s="51"/>
    </row>
    <row r="10" spans="1:11" ht="17.399999999999999" customHeight="1" x14ac:dyDescent="0.3">
      <c r="A10" s="4"/>
      <c r="B10" s="54" t="s">
        <v>40</v>
      </c>
      <c r="C10" s="54"/>
      <c r="D10" s="54"/>
      <c r="E10" s="29">
        <v>10502.753280000001</v>
      </c>
      <c r="F10" s="19" t="s">
        <v>1</v>
      </c>
      <c r="I10" s="51"/>
      <c r="J10" s="51"/>
      <c r="K10" s="51"/>
    </row>
    <row r="11" spans="1:11" ht="20.399999999999999" customHeight="1" x14ac:dyDescent="0.3">
      <c r="A11" s="4"/>
      <c r="B11" s="47" t="s">
        <v>16</v>
      </c>
      <c r="C11" s="47"/>
      <c r="D11" s="47"/>
      <c r="E11" s="29">
        <v>-672.89588000000003</v>
      </c>
      <c r="F11" s="46" t="s">
        <v>1</v>
      </c>
      <c r="I11" s="51"/>
      <c r="J11" s="51"/>
      <c r="K11" s="51"/>
    </row>
    <row r="12" spans="1:11" ht="13.2" customHeight="1" x14ac:dyDescent="0.3">
      <c r="A12" s="4"/>
      <c r="B12" s="13"/>
      <c r="C12" s="13"/>
      <c r="D12" s="13"/>
      <c r="E12" s="5"/>
      <c r="F12" s="11"/>
      <c r="I12" s="51"/>
      <c r="J12" s="51"/>
      <c r="K12" s="51"/>
    </row>
    <row r="13" spans="1:11" ht="20.399999999999999" customHeight="1" x14ac:dyDescent="0.3">
      <c r="A13" s="63" t="s">
        <v>19</v>
      </c>
      <c r="B13" s="55"/>
      <c r="C13" s="55"/>
      <c r="D13" s="55"/>
      <c r="E13" s="5"/>
      <c r="F13" s="11"/>
      <c r="I13" s="51"/>
      <c r="J13" s="51"/>
      <c r="K13" s="51"/>
    </row>
    <row r="14" spans="1:11" ht="20.399999999999999" customHeight="1" x14ac:dyDescent="0.6">
      <c r="A14" s="4"/>
      <c r="B14" s="13"/>
      <c r="C14" s="13"/>
      <c r="D14" s="13"/>
      <c r="E14" s="22">
        <f>E6-E17</f>
        <v>-15499.999999999996</v>
      </c>
      <c r="F14" s="7" t="s">
        <v>1</v>
      </c>
      <c r="H14" s="28"/>
      <c r="I14" s="51"/>
      <c r="J14" s="51"/>
      <c r="K14" s="51"/>
    </row>
    <row r="15" spans="1:11" ht="15.6" customHeight="1" x14ac:dyDescent="0.3">
      <c r="A15" s="4"/>
      <c r="B15" s="16"/>
      <c r="C15" s="15"/>
      <c r="D15" s="15"/>
      <c r="E15" s="17"/>
      <c r="F15" s="15"/>
      <c r="I15" s="51"/>
      <c r="J15" s="51"/>
      <c r="K15" s="51"/>
    </row>
    <row r="16" spans="1:11" ht="17.399999999999999" x14ac:dyDescent="0.3">
      <c r="A16" s="64" t="s">
        <v>2</v>
      </c>
      <c r="B16" s="64"/>
      <c r="C16" s="64"/>
      <c r="D16" s="64"/>
      <c r="E16" s="64"/>
      <c r="F16" s="64"/>
      <c r="I16" s="51"/>
      <c r="J16" s="51"/>
      <c r="K16" s="51"/>
    </row>
    <row r="17" spans="1:11" ht="37.5" customHeight="1" x14ac:dyDescent="0.6">
      <c r="A17" s="63" t="s">
        <v>18</v>
      </c>
      <c r="B17" s="63"/>
      <c r="C17" s="63"/>
      <c r="D17" s="63"/>
      <c r="E17" s="37">
        <f>E19+E41+E51+E53+E56+E55</f>
        <v>33405.157399999996</v>
      </c>
      <c r="F17" s="7" t="s">
        <v>1</v>
      </c>
      <c r="H17" s="12"/>
      <c r="I17" s="51"/>
      <c r="J17" s="51"/>
      <c r="K17" s="51"/>
    </row>
    <row r="18" spans="1:11" ht="15.6" x14ac:dyDescent="0.3">
      <c r="A18" s="4"/>
      <c r="B18" s="4"/>
      <c r="C18" s="8"/>
      <c r="D18" s="8"/>
      <c r="E18" s="38"/>
      <c r="F18" s="20"/>
    </row>
    <row r="19" spans="1:11" ht="19.2" x14ac:dyDescent="0.6">
      <c r="A19" s="55" t="s">
        <v>9</v>
      </c>
      <c r="B19" s="55"/>
      <c r="C19" s="55"/>
      <c r="D19" s="55"/>
      <c r="E19" s="39">
        <f>E21+E33+E37+E27</f>
        <v>6876.1</v>
      </c>
      <c r="F19" s="7" t="s">
        <v>1</v>
      </c>
    </row>
    <row r="20" spans="1:11" ht="24.6" customHeight="1" x14ac:dyDescent="0.3">
      <c r="A20" s="4"/>
      <c r="B20" s="57" t="s">
        <v>4</v>
      </c>
      <c r="C20" s="57"/>
      <c r="D20" s="57"/>
      <c r="E20" s="38"/>
      <c r="F20" s="6"/>
    </row>
    <row r="21" spans="1:11" ht="19.2" x14ac:dyDescent="0.6">
      <c r="A21" s="10" t="s">
        <v>12</v>
      </c>
      <c r="B21" s="4"/>
      <c r="C21" s="8"/>
      <c r="D21" s="9"/>
      <c r="E21" s="40">
        <f>E23+E25</f>
        <v>803.2</v>
      </c>
      <c r="F21" s="7" t="s">
        <v>1</v>
      </c>
    </row>
    <row r="22" spans="1:11" ht="78.599999999999994" customHeight="1" x14ac:dyDescent="0.3">
      <c r="A22" s="4"/>
      <c r="B22" s="54" t="s">
        <v>22</v>
      </c>
      <c r="C22" s="54"/>
      <c r="D22" s="54"/>
      <c r="E22" s="54"/>
      <c r="F22" s="54"/>
    </row>
    <row r="23" spans="1:11" ht="17.399999999999999" customHeight="1" x14ac:dyDescent="0.3">
      <c r="A23" s="4"/>
      <c r="B23" s="4"/>
      <c r="C23" s="8" t="s">
        <v>3</v>
      </c>
      <c r="D23" s="44" t="s">
        <v>23</v>
      </c>
      <c r="E23" s="31">
        <v>617.1</v>
      </c>
      <c r="F23" s="19" t="s">
        <v>1</v>
      </c>
    </row>
    <row r="24" spans="1:11" ht="54.6" customHeight="1" x14ac:dyDescent="0.3">
      <c r="A24" s="4"/>
      <c r="B24" s="54" t="s">
        <v>26</v>
      </c>
      <c r="C24" s="54"/>
      <c r="D24" s="54"/>
      <c r="E24" s="54"/>
      <c r="F24" s="54"/>
    </row>
    <row r="25" spans="1:11" ht="15.6" x14ac:dyDescent="0.3">
      <c r="A25" s="4"/>
      <c r="B25" s="4"/>
      <c r="C25" s="8" t="s">
        <v>3</v>
      </c>
      <c r="D25" s="45" t="s">
        <v>27</v>
      </c>
      <c r="E25" s="31">
        <v>186.1</v>
      </c>
      <c r="F25" s="41" t="s">
        <v>1</v>
      </c>
    </row>
    <row r="26" spans="1:11" ht="9.6" customHeight="1" x14ac:dyDescent="0.3">
      <c r="A26" s="4"/>
      <c r="B26" s="4"/>
      <c r="C26" s="8"/>
      <c r="D26" s="42"/>
      <c r="E26" s="31"/>
      <c r="F26" s="41"/>
    </row>
    <row r="27" spans="1:11" ht="24.6" customHeight="1" x14ac:dyDescent="0.6">
      <c r="A27" s="10" t="s">
        <v>35</v>
      </c>
      <c r="B27" s="4"/>
      <c r="C27" s="8"/>
      <c r="D27" s="9"/>
      <c r="E27" s="40">
        <f>E29+E32</f>
        <v>4222</v>
      </c>
      <c r="F27" s="7" t="s">
        <v>1</v>
      </c>
    </row>
    <row r="28" spans="1:11" ht="73.8" customHeight="1" x14ac:dyDescent="0.3">
      <c r="A28" s="4"/>
      <c r="B28" s="54" t="s">
        <v>37</v>
      </c>
      <c r="C28" s="54"/>
      <c r="D28" s="54"/>
      <c r="E28" s="54"/>
      <c r="F28" s="54"/>
    </row>
    <row r="29" spans="1:11" ht="19.2" customHeight="1" x14ac:dyDescent="0.3">
      <c r="A29" s="4"/>
      <c r="B29" s="4"/>
      <c r="C29" s="8" t="s">
        <v>3</v>
      </c>
      <c r="D29" s="44" t="s">
        <v>36</v>
      </c>
      <c r="E29" s="31">
        <v>2000</v>
      </c>
      <c r="F29" s="50" t="s">
        <v>1</v>
      </c>
    </row>
    <row r="30" spans="1:11" ht="9.6" customHeight="1" x14ac:dyDescent="0.3">
      <c r="A30" s="4"/>
      <c r="B30" s="4"/>
      <c r="C30" s="8"/>
      <c r="D30" s="42"/>
      <c r="E30" s="31"/>
      <c r="F30" s="50"/>
    </row>
    <row r="31" spans="1:11" ht="64.2" customHeight="1" x14ac:dyDescent="0.3">
      <c r="A31" s="4"/>
      <c r="B31" s="58" t="s">
        <v>39</v>
      </c>
      <c r="C31" s="58"/>
      <c r="D31" s="58"/>
      <c r="E31" s="58"/>
      <c r="F31" s="58"/>
    </row>
    <row r="32" spans="1:11" ht="22.8" customHeight="1" x14ac:dyDescent="0.3">
      <c r="A32" s="4"/>
      <c r="B32" s="4"/>
      <c r="C32" s="8" t="s">
        <v>3</v>
      </c>
      <c r="D32" s="45" t="s">
        <v>38</v>
      </c>
      <c r="E32" s="31">
        <v>2222</v>
      </c>
      <c r="F32" s="50" t="s">
        <v>1</v>
      </c>
    </row>
    <row r="33" spans="1:7" ht="19.2" x14ac:dyDescent="0.6">
      <c r="A33" s="10" t="s">
        <v>32</v>
      </c>
      <c r="B33" s="4"/>
      <c r="C33" s="8"/>
      <c r="D33" s="9"/>
      <c r="E33" s="24">
        <f>E35</f>
        <v>665</v>
      </c>
      <c r="F33" s="7" t="s">
        <v>1</v>
      </c>
    </row>
    <row r="34" spans="1:7" ht="61.8" customHeight="1" x14ac:dyDescent="0.3">
      <c r="A34" s="4"/>
      <c r="B34" s="59" t="s">
        <v>33</v>
      </c>
      <c r="C34" s="59"/>
      <c r="D34" s="59"/>
      <c r="E34" s="59"/>
      <c r="F34" s="59"/>
      <c r="G34" s="36"/>
    </row>
    <row r="35" spans="1:7" ht="15.6" x14ac:dyDescent="0.3">
      <c r="A35" s="4"/>
      <c r="B35" s="32"/>
      <c r="C35" s="33" t="s">
        <v>3</v>
      </c>
      <c r="D35" s="33" t="s">
        <v>34</v>
      </c>
      <c r="E35" s="34">
        <v>665</v>
      </c>
      <c r="F35" s="35" t="s">
        <v>1</v>
      </c>
      <c r="G35" s="36"/>
    </row>
    <row r="36" spans="1:7" ht="19.8" customHeight="1" x14ac:dyDescent="0.3">
      <c r="A36" s="4"/>
      <c r="B36" s="32"/>
      <c r="C36" s="33"/>
      <c r="D36" s="33"/>
      <c r="E36" s="34"/>
      <c r="F36" s="35"/>
      <c r="G36" s="36"/>
    </row>
    <row r="37" spans="1:7" ht="19.2" x14ac:dyDescent="0.6">
      <c r="A37" s="10" t="s">
        <v>14</v>
      </c>
      <c r="B37" s="4"/>
      <c r="C37" s="8"/>
      <c r="D37" s="9"/>
      <c r="E37" s="24">
        <f>E39+E42</f>
        <v>1185.9000000000001</v>
      </c>
      <c r="F37" s="7" t="s">
        <v>1</v>
      </c>
    </row>
    <row r="38" spans="1:7" ht="66" customHeight="1" x14ac:dyDescent="0.3">
      <c r="A38" s="4"/>
      <c r="B38" s="56" t="s">
        <v>28</v>
      </c>
      <c r="C38" s="56"/>
      <c r="D38" s="56"/>
      <c r="E38" s="56"/>
      <c r="F38" s="56"/>
    </row>
    <row r="39" spans="1:7" ht="15.6" x14ac:dyDescent="0.3">
      <c r="A39" s="4"/>
      <c r="B39" s="32"/>
      <c r="C39" s="33" t="s">
        <v>3</v>
      </c>
      <c r="D39" s="33" t="s">
        <v>29</v>
      </c>
      <c r="E39" s="34">
        <v>1185.9000000000001</v>
      </c>
      <c r="F39" s="35" t="s">
        <v>1</v>
      </c>
    </row>
    <row r="40" spans="1:7" ht="15.6" x14ac:dyDescent="0.3">
      <c r="A40" s="4"/>
      <c r="B40" s="4"/>
      <c r="C40" s="8"/>
      <c r="D40" s="8"/>
      <c r="E40" s="6"/>
      <c r="F40" s="43"/>
    </row>
    <row r="41" spans="1:7" ht="19.2" x14ac:dyDescent="0.6">
      <c r="A41" s="55" t="s">
        <v>11</v>
      </c>
      <c r="B41" s="55"/>
      <c r="C41" s="55"/>
      <c r="D41" s="55"/>
      <c r="E41" s="23">
        <f>E43</f>
        <v>1199.2</v>
      </c>
      <c r="F41" s="7" t="s">
        <v>1</v>
      </c>
    </row>
    <row r="42" spans="1:7" ht="15.6" x14ac:dyDescent="0.3">
      <c r="A42" s="4"/>
      <c r="B42" s="57" t="s">
        <v>4</v>
      </c>
      <c r="C42" s="57"/>
      <c r="D42" s="57"/>
      <c r="E42" s="6"/>
      <c r="F42" s="6"/>
    </row>
    <row r="43" spans="1:7" ht="19.2" x14ac:dyDescent="0.6">
      <c r="A43" s="10" t="s">
        <v>14</v>
      </c>
      <c r="B43" s="4"/>
      <c r="C43" s="8"/>
      <c r="D43" s="9"/>
      <c r="E43" s="24">
        <f>E45+E48</f>
        <v>1199.2</v>
      </c>
      <c r="F43" s="7" t="s">
        <v>1</v>
      </c>
    </row>
    <row r="44" spans="1:7" ht="126.6" customHeight="1" x14ac:dyDescent="0.3">
      <c r="A44" s="4"/>
      <c r="B44" s="59" t="s">
        <v>24</v>
      </c>
      <c r="C44" s="59"/>
      <c r="D44" s="59"/>
      <c r="E44" s="59"/>
      <c r="F44" s="59"/>
    </row>
    <row r="45" spans="1:7" ht="15.6" x14ac:dyDescent="0.3">
      <c r="A45" s="4"/>
      <c r="B45" s="32"/>
      <c r="C45" s="33" t="s">
        <v>3</v>
      </c>
      <c r="D45" s="33" t="s">
        <v>25</v>
      </c>
      <c r="E45" s="34">
        <v>1171.7</v>
      </c>
      <c r="F45" s="35" t="s">
        <v>1</v>
      </c>
    </row>
    <row r="46" spans="1:7" ht="15.6" x14ac:dyDescent="0.3">
      <c r="A46" s="4"/>
      <c r="B46" s="48"/>
      <c r="C46" s="48"/>
      <c r="D46" s="48"/>
      <c r="E46" s="6"/>
      <c r="F46" s="6"/>
    </row>
    <row r="47" spans="1:7" ht="99.6" customHeight="1" x14ac:dyDescent="0.3">
      <c r="A47" s="4"/>
      <c r="B47" s="59" t="s">
        <v>30</v>
      </c>
      <c r="C47" s="59"/>
      <c r="D47" s="59"/>
      <c r="E47" s="59"/>
      <c r="F47" s="59"/>
    </row>
    <row r="48" spans="1:7" ht="15.6" x14ac:dyDescent="0.3">
      <c r="A48" s="4"/>
      <c r="B48" s="32"/>
      <c r="C48" s="33" t="s">
        <v>3</v>
      </c>
      <c r="D48" s="33" t="s">
        <v>31</v>
      </c>
      <c r="E48" s="34">
        <v>27.5</v>
      </c>
      <c r="F48" s="35" t="s">
        <v>1</v>
      </c>
    </row>
    <row r="49" spans="1:6" ht="15.6" x14ac:dyDescent="0.3">
      <c r="A49" s="4"/>
      <c r="B49" s="49"/>
      <c r="C49" s="49"/>
      <c r="D49" s="49"/>
      <c r="E49" s="6"/>
      <c r="F49" s="6"/>
    </row>
    <row r="50" spans="1:6" ht="47.4" hidden="1" customHeight="1" x14ac:dyDescent="0.3">
      <c r="A50" s="4"/>
      <c r="B50" s="48"/>
      <c r="C50" s="48"/>
      <c r="D50" s="48"/>
      <c r="E50" s="6"/>
      <c r="F50" s="6"/>
    </row>
    <row r="51" spans="1:6" ht="34.799999999999997" hidden="1" customHeight="1" x14ac:dyDescent="0.6">
      <c r="A51" s="55" t="s">
        <v>13</v>
      </c>
      <c r="B51" s="55"/>
      <c r="C51" s="55"/>
      <c r="D51" s="55"/>
      <c r="E51" s="23">
        <v>0</v>
      </c>
      <c r="F51" s="7" t="s">
        <v>1</v>
      </c>
    </row>
    <row r="52" spans="1:6" ht="36" hidden="1" customHeight="1" x14ac:dyDescent="0.3">
      <c r="A52" s="4"/>
      <c r="B52" s="57" t="s">
        <v>4</v>
      </c>
      <c r="C52" s="57"/>
      <c r="D52" s="57"/>
      <c r="E52" s="6"/>
      <c r="F52" s="6"/>
    </row>
    <row r="53" spans="1:6" ht="29.4" hidden="1" customHeight="1" x14ac:dyDescent="0.6">
      <c r="A53" s="61" t="s">
        <v>7</v>
      </c>
      <c r="B53" s="62"/>
      <c r="C53" s="62"/>
      <c r="D53" s="62"/>
      <c r="E53" s="23">
        <v>0</v>
      </c>
      <c r="F53" s="7" t="s">
        <v>1</v>
      </c>
    </row>
    <row r="54" spans="1:6" ht="46.8" hidden="1" customHeight="1" x14ac:dyDescent="0.3">
      <c r="A54" s="4"/>
      <c r="B54" s="57" t="s">
        <v>4</v>
      </c>
      <c r="C54" s="57"/>
      <c r="D54" s="57"/>
      <c r="E54" s="6"/>
      <c r="F54" s="6"/>
    </row>
    <row r="55" spans="1:6" ht="30" customHeight="1" x14ac:dyDescent="0.3">
      <c r="A55" s="4" t="s">
        <v>41</v>
      </c>
      <c r="B55" s="4"/>
      <c r="C55" s="8"/>
      <c r="D55" s="8"/>
      <c r="E55" s="53">
        <v>15500</v>
      </c>
      <c r="F55" s="25" t="s">
        <v>1</v>
      </c>
    </row>
    <row r="56" spans="1:6" ht="42.6" customHeight="1" x14ac:dyDescent="0.3">
      <c r="A56" s="60" t="s">
        <v>15</v>
      </c>
      <c r="B56" s="60"/>
      <c r="C56" s="60"/>
      <c r="D56" s="60"/>
      <c r="E56" s="52">
        <f>10502.75328-672.89588</f>
        <v>9829.8574000000008</v>
      </c>
      <c r="F56" s="14" t="s">
        <v>1</v>
      </c>
    </row>
    <row r="57" spans="1:6" ht="15.6" x14ac:dyDescent="0.3">
      <c r="A57" s="21"/>
      <c r="B57" s="21"/>
      <c r="C57" s="21"/>
      <c r="D57" s="21"/>
      <c r="E57" s="21"/>
      <c r="F57" s="21"/>
    </row>
  </sheetData>
  <mergeCells count="26">
    <mergeCell ref="A13:D13"/>
    <mergeCell ref="A16:F16"/>
    <mergeCell ref="A17:D17"/>
    <mergeCell ref="B10:D10"/>
    <mergeCell ref="A1:B1"/>
    <mergeCell ref="A5:F5"/>
    <mergeCell ref="A6:D6"/>
    <mergeCell ref="A2:F2"/>
    <mergeCell ref="A3:F3"/>
    <mergeCell ref="B42:D42"/>
    <mergeCell ref="B34:F34"/>
    <mergeCell ref="A56:D56"/>
    <mergeCell ref="A53:D53"/>
    <mergeCell ref="B54:D54"/>
    <mergeCell ref="A51:D51"/>
    <mergeCell ref="B52:D52"/>
    <mergeCell ref="B44:F44"/>
    <mergeCell ref="B47:F47"/>
    <mergeCell ref="B24:F24"/>
    <mergeCell ref="A41:D41"/>
    <mergeCell ref="B38:F38"/>
    <mergeCell ref="A19:D19"/>
    <mergeCell ref="B20:D20"/>
    <mergeCell ref="B22:F22"/>
    <mergeCell ref="B28:F28"/>
    <mergeCell ref="B31:F31"/>
  </mergeCells>
  <pageMargins left="0.62992125984251968" right="0.23622047244094491" top="0" bottom="0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2025-05-20T08:57:59Z</dcterms:modified>
</cp:coreProperties>
</file>