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20" windowWidth="12216" windowHeight="5748"/>
  </bookViews>
  <sheets>
    <sheet name="изменение" sheetId="1" r:id="rId1"/>
    <sheet name="перераспределение" sheetId="2" r:id="rId2"/>
  </sheets>
  <calcPr calcId="145621"/>
</workbook>
</file>

<file path=xl/calcChain.xml><?xml version="1.0" encoding="utf-8"?>
<calcChain xmlns="http://schemas.openxmlformats.org/spreadsheetml/2006/main">
  <c r="E37" i="1" l="1"/>
  <c r="E34" i="1" s="1"/>
  <c r="E3" i="1"/>
  <c r="E9" i="1"/>
  <c r="E20" i="1"/>
  <c r="E16" i="1"/>
  <c r="F3" i="2"/>
  <c r="E51" i="1"/>
  <c r="E46" i="1" s="1"/>
  <c r="E53" i="1" l="1"/>
</calcChain>
</file>

<file path=xl/sharedStrings.xml><?xml version="1.0" encoding="utf-8"?>
<sst xmlns="http://schemas.openxmlformats.org/spreadsheetml/2006/main" count="169" uniqueCount="102">
  <si>
    <t>Направление расходов</t>
  </si>
  <si>
    <t>МКУ УС и ГХ</t>
  </si>
  <si>
    <t>О810084040</t>
  </si>
  <si>
    <t>О840080220</t>
  </si>
  <si>
    <t>ВСЕГО</t>
  </si>
  <si>
    <t>КЦСР</t>
  </si>
  <si>
    <t>КВР</t>
  </si>
  <si>
    <t>О120080610</t>
  </si>
  <si>
    <t>АДМИНИСТРАЦИЯ</t>
  </si>
  <si>
    <t>ОБРАЗОВАНИЕ</t>
  </si>
  <si>
    <t>О110080610</t>
  </si>
  <si>
    <t>ИТОГО</t>
  </si>
  <si>
    <t>О140080220</t>
  </si>
  <si>
    <t>О12008061Т</t>
  </si>
  <si>
    <t>КУЛЬТУРА</t>
  </si>
  <si>
    <t>О320080610</t>
  </si>
  <si>
    <t>СПОРТ</t>
  </si>
  <si>
    <t>О503</t>
  </si>
  <si>
    <t>О505</t>
  </si>
  <si>
    <t>О701</t>
  </si>
  <si>
    <t>О702</t>
  </si>
  <si>
    <t>О703</t>
  </si>
  <si>
    <t>О801</t>
  </si>
  <si>
    <t>О804</t>
  </si>
  <si>
    <t>О709</t>
  </si>
  <si>
    <t>О113</t>
  </si>
  <si>
    <t>О310</t>
  </si>
  <si>
    <t>О410080620</t>
  </si>
  <si>
    <t>О104</t>
  </si>
  <si>
    <t>О11008061Т</t>
  </si>
  <si>
    <t>сумма 
тыс.рублей</t>
  </si>
  <si>
    <t>ГРБС , раздел/
подраздел</t>
  </si>
  <si>
    <t>Приобретение диван для ЕДДС</t>
  </si>
  <si>
    <t>Ремонт автомобиля УАЗ- Патриот</t>
  </si>
  <si>
    <t>Вывоз мусора несанкционированных свалок 
п. Усть-Мана, район р.Енисей ЗАТО "Техполимер"</t>
  </si>
  <si>
    <t xml:space="preserve">Вывоз мусора несанкционированных свалок 
район СНТ "Энергетик", места массового отдыха р.Мана </t>
  </si>
  <si>
    <t>Вывоз мусора несанкционированных свалок 
кладбище</t>
  </si>
  <si>
    <t>О340080220</t>
  </si>
  <si>
    <t>Строительные материалы МКУ "Техноцентр"
 ремонт "Агитационная площадка"</t>
  </si>
  <si>
    <t>Строительные материалы МКУ "Техноцентр" 
три конвектора и тепловой электроподушки</t>
  </si>
  <si>
    <t>горка для ледяного городка</t>
  </si>
  <si>
    <t>ледяные фигуры  
(блоки,доставка,разгрузка,изготовление ,подсветка)</t>
  </si>
  <si>
    <t>монтаж и демонтаж ёлки</t>
  </si>
  <si>
    <t xml:space="preserve">призы для открытия </t>
  </si>
  <si>
    <t>изготовление поздравительных открыток</t>
  </si>
  <si>
    <t>техническое оснащение мероприятия</t>
  </si>
  <si>
    <t>О320086410</t>
  </si>
  <si>
    <t>О41008062Z</t>
  </si>
  <si>
    <t>Заработная плата с начислениями , 20 штатных единиц ЦСЕ (СШЦФСР)</t>
  </si>
  <si>
    <t>Заработная плата с начислениями , 1,5 штатных единиц клуб по месту жительства (СШЦФСР)</t>
  </si>
  <si>
    <t>Ремонт автотранспорта ПАЗ(СШЦФСР)</t>
  </si>
  <si>
    <t>Оплата задолженности МУП ДВК ДОУ №10</t>
  </si>
  <si>
    <t>Оплата задолженности МУП ДВК пени ДОУ №10</t>
  </si>
  <si>
    <t>Оплата задолженности МУП ДВК ДОУ №12</t>
  </si>
  <si>
    <t>Оплата задолженности МУП ДВК пени ДОУ №12</t>
  </si>
  <si>
    <t>Аварийные работы канализационного трубопровода в группе Солнышко ДОУ №13</t>
  </si>
  <si>
    <t>Оплата задолженности МУП ДВК ДОУ №14</t>
  </si>
  <si>
    <t>Оплата задолженности МУП ДВК пени ДОУ №14</t>
  </si>
  <si>
    <t>Оплата задолженности МУП ДВК ДОУ №15</t>
  </si>
  <si>
    <t>Оплата задолженности МУП ДВК пени ДОУ №15</t>
  </si>
  <si>
    <t>Изготовление проекта на тепловой узел Школа №7</t>
  </si>
  <si>
    <t>Картридж для принтера  МКУ ГИМЦ</t>
  </si>
  <si>
    <t>Командировка Сколково г.Москва</t>
  </si>
  <si>
    <t>Оплата неустойки, судебные расходы, по уплате 
госпошлины ООО "ДЖКХ"</t>
  </si>
  <si>
    <t>Судебные издержки (ООО "Юридическое агентство
"Форсайт" )</t>
  </si>
  <si>
    <t>Добровольная оплата постановлений Судебным приставам по исполнительным сборам</t>
  </si>
  <si>
    <t>Приобретение 4 батареи аккумуляторной для системы пож. безопасности ДОУ №12</t>
  </si>
  <si>
    <t>Выполнение дополнительных работ по замене оконных заполнений  Школа №2</t>
  </si>
  <si>
    <t>Обустройство теплого туалета, септика
 п.Слизнево  в рамках ППМИ ( доп.средства юр.лиц и физ.лиц) (ГДК Энергетик)</t>
  </si>
  <si>
    <t>Спортивные мероприятия ( проезд, проживание тренеров и спортсменов)(СШЦФСР)</t>
  </si>
  <si>
    <t>Бензин, ГСМ (проезд тренеров и спортсменов)(СШЦФСР)</t>
  </si>
  <si>
    <t>Питание тренеров в командировке (СШЦФСР)</t>
  </si>
  <si>
    <t>Новогодние мероприятия ГДК Энергетик всего,
 в том числе:</t>
  </si>
  <si>
    <t xml:space="preserve">Диван офисный  для посетителей </t>
  </si>
  <si>
    <t>8310080220</t>
  </si>
  <si>
    <t>МКУ "Закупки"</t>
  </si>
  <si>
    <t>Приобретение плоттера</t>
  </si>
  <si>
    <t>Образование</t>
  </si>
  <si>
    <t>Местный бюджет корректировка №8 сентябрь 2024 (перераспределение)</t>
  </si>
  <si>
    <t>Местный бюджет корректировка №8 сентябрь 2024 (изменение)</t>
  </si>
  <si>
    <t>Наименование
 учреждения</t>
  </si>
  <si>
    <t>ДОУ №15</t>
  </si>
  <si>
    <t>Экономия лабораторные 
иследования</t>
  </si>
  <si>
    <t>Приобретение окон</t>
  </si>
  <si>
    <t>МКУ ЦТО</t>
  </si>
  <si>
    <t>Экономия по ФЗП</t>
  </si>
  <si>
    <t>Экономия начисления на ЗП</t>
  </si>
  <si>
    <t>Возмещение ущерба по результатам проверки ФУ</t>
  </si>
  <si>
    <t>СОШ №4</t>
  </si>
  <si>
    <t>Экономия на приобретение контейнера</t>
  </si>
  <si>
    <t xml:space="preserve">Оплата задолженности МУП ДВК </t>
  </si>
  <si>
    <t>О12008065Е</t>
  </si>
  <si>
    <t>ДО ДДТ</t>
  </si>
  <si>
    <t>Софинансирование стоимости социального сертификата</t>
  </si>
  <si>
    <t>Отдел 
образования</t>
  </si>
  <si>
    <t>Экономия по субсидии (гранты) иным исполнителям услуг в рамках персонифицированного финансирования</t>
  </si>
  <si>
    <t>Компенсация к отпуску Глава</t>
  </si>
  <si>
    <t>Коммунальные услуги на общественные бани</t>
  </si>
  <si>
    <t>новогодние подарки детям участников СВО и одаренным детям</t>
  </si>
  <si>
    <t xml:space="preserve">Уменьшение ассигнований за счет уменьшения суммы привлеченного
 кредита вышестоящего бюджета </t>
  </si>
  <si>
    <t>О120088770</t>
  </si>
  <si>
    <t>Расходы на замену оконных блоков в МБОУ "Школа №2 им. Ю.А.Гагарина"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</si>
</sst>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1" fillId="0" borderId="9" xfId="0" applyFont="1" applyBorder="1"/>
    <xf numFmtId="0" fontId="1" fillId="0" borderId="7" xfId="0" applyFont="1" applyBorder="1"/>
    <xf numFmtId="0" fontId="1" fillId="0" borderId="2" xfId="0" applyFont="1" applyBorder="1"/>
    <xf numFmtId="0" fontId="1" fillId="0" borderId="12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9" xfId="0" applyFont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0" fontId="1" fillId="0" borderId="6" xfId="0" applyFont="1" applyBorder="1" applyAlignment="1">
      <alignment wrapText="1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4" fillId="0" borderId="1" xfId="0" applyFont="1" applyBorder="1" applyAlignment="1">
      <alignment horizontal="left" wrapText="1"/>
    </xf>
    <xf numFmtId="164" fontId="3" fillId="0" borderId="6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164" fontId="3" fillId="0" borderId="8" xfId="0" applyNumberFormat="1" applyFont="1" applyBorder="1" applyAlignment="1">
      <alignment horizontal="center" vertical="center"/>
    </xf>
    <xf numFmtId="0" fontId="4" fillId="2" borderId="1" xfId="0" applyFont="1" applyFill="1" applyBorder="1"/>
    <xf numFmtId="164" fontId="4" fillId="2" borderId="1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/>
    </xf>
    <xf numFmtId="164" fontId="3" fillId="2" borderId="1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164" fontId="3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4" fontId="4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0" borderId="12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7" xfId="0" applyBorder="1"/>
    <xf numFmtId="0" fontId="0" fillId="0" borderId="15" xfId="0" applyBorder="1"/>
    <xf numFmtId="0" fontId="0" fillId="0" borderId="16" xfId="0" applyBorder="1"/>
    <xf numFmtId="0" fontId="7" fillId="0" borderId="0" xfId="0" applyFont="1"/>
    <xf numFmtId="164" fontId="0" fillId="0" borderId="0" xfId="0" applyNumberFormat="1"/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center" vertical="top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="92" zoomScaleNormal="92" workbookViewId="0">
      <selection activeCell="I51" sqref="I51"/>
    </sheetView>
  </sheetViews>
  <sheetFormatPr defaultRowHeight="14.4" x14ac:dyDescent="0.3"/>
  <cols>
    <col min="1" max="1" width="10" customWidth="1"/>
    <col min="2" max="2" width="13.33203125" customWidth="1"/>
    <col min="3" max="3" width="8.109375" customWidth="1"/>
    <col min="4" max="4" width="54.5546875" customWidth="1"/>
    <col min="5" max="5" width="13.88671875" customWidth="1"/>
    <col min="7" max="7" width="15.6640625" bestFit="1" customWidth="1"/>
  </cols>
  <sheetData>
    <row r="1" spans="1:5" ht="30" customHeight="1" thickBot="1" x14ac:dyDescent="0.35">
      <c r="A1" s="6" t="s">
        <v>79</v>
      </c>
      <c r="B1" s="6"/>
      <c r="C1" s="6"/>
      <c r="D1" s="1"/>
      <c r="E1" s="1"/>
    </row>
    <row r="2" spans="1:5" ht="48" customHeight="1" thickBot="1" x14ac:dyDescent="0.35">
      <c r="A2" s="22" t="s">
        <v>31</v>
      </c>
      <c r="B2" s="10" t="s">
        <v>5</v>
      </c>
      <c r="C2" s="10" t="s">
        <v>6</v>
      </c>
      <c r="D2" s="10" t="s">
        <v>0</v>
      </c>
      <c r="E2" s="15" t="s">
        <v>30</v>
      </c>
    </row>
    <row r="3" spans="1:5" ht="15.6" x14ac:dyDescent="0.3">
      <c r="A3" s="8" t="s">
        <v>1</v>
      </c>
      <c r="B3" s="9"/>
      <c r="C3" s="9"/>
      <c r="D3" s="23" t="s">
        <v>11</v>
      </c>
      <c r="E3" s="24">
        <f>SUM(E4:E8)</f>
        <v>878.65575999999999</v>
      </c>
    </row>
    <row r="4" spans="1:5" ht="15.6" x14ac:dyDescent="0.3">
      <c r="A4" s="14" t="s">
        <v>26</v>
      </c>
      <c r="B4" s="11" t="s">
        <v>3</v>
      </c>
      <c r="C4" s="5">
        <v>244</v>
      </c>
      <c r="D4" s="25" t="s">
        <v>32</v>
      </c>
      <c r="E4" s="26">
        <v>35.96</v>
      </c>
    </row>
    <row r="5" spans="1:5" ht="31.2" x14ac:dyDescent="0.3">
      <c r="A5" s="14" t="s">
        <v>17</v>
      </c>
      <c r="B5" s="11" t="s">
        <v>2</v>
      </c>
      <c r="C5" s="5">
        <v>244</v>
      </c>
      <c r="D5" s="27" t="s">
        <v>34</v>
      </c>
      <c r="E5" s="26">
        <v>107.11596</v>
      </c>
    </row>
    <row r="6" spans="1:5" ht="33.6" customHeight="1" x14ac:dyDescent="0.3">
      <c r="A6" s="14" t="s">
        <v>17</v>
      </c>
      <c r="B6" s="11" t="s">
        <v>2</v>
      </c>
      <c r="C6" s="5">
        <v>244</v>
      </c>
      <c r="D6" s="27" t="s">
        <v>35</v>
      </c>
      <c r="E6" s="26">
        <v>382.55700000000002</v>
      </c>
    </row>
    <row r="7" spans="1:5" ht="31.2" x14ac:dyDescent="0.3">
      <c r="A7" s="14" t="s">
        <v>17</v>
      </c>
      <c r="B7" s="11" t="s">
        <v>2</v>
      </c>
      <c r="C7" s="5">
        <v>244</v>
      </c>
      <c r="D7" s="27" t="s">
        <v>36</v>
      </c>
      <c r="E7" s="26">
        <v>153.02279999999999</v>
      </c>
    </row>
    <row r="8" spans="1:5" ht="15.6" x14ac:dyDescent="0.3">
      <c r="A8" s="14" t="s">
        <v>18</v>
      </c>
      <c r="B8" s="11" t="s">
        <v>3</v>
      </c>
      <c r="C8" s="5">
        <v>244</v>
      </c>
      <c r="D8" s="25" t="s">
        <v>33</v>
      </c>
      <c r="E8" s="26">
        <v>200</v>
      </c>
    </row>
    <row r="9" spans="1:5" ht="15.6" x14ac:dyDescent="0.3">
      <c r="A9" s="16" t="s">
        <v>8</v>
      </c>
      <c r="B9" s="17"/>
      <c r="C9" s="18"/>
      <c r="D9" s="28" t="s">
        <v>11</v>
      </c>
      <c r="E9" s="29">
        <f>SUM(E10:E15)</f>
        <v>1300.1731199999999</v>
      </c>
    </row>
    <row r="10" spans="1:5" ht="15.6" x14ac:dyDescent="0.3">
      <c r="A10" s="14"/>
      <c r="B10" s="11"/>
      <c r="C10" s="5"/>
      <c r="D10" s="25" t="s">
        <v>96</v>
      </c>
      <c r="E10" s="26">
        <v>200</v>
      </c>
    </row>
    <row r="11" spans="1:5" ht="15.6" x14ac:dyDescent="0.3">
      <c r="A11" s="14" t="s">
        <v>28</v>
      </c>
      <c r="B11" s="12">
        <v>82100802100</v>
      </c>
      <c r="C11" s="5">
        <v>244</v>
      </c>
      <c r="D11" s="25" t="s">
        <v>62</v>
      </c>
      <c r="E11" s="26">
        <v>100</v>
      </c>
    </row>
    <row r="12" spans="1:5" ht="31.2" x14ac:dyDescent="0.3">
      <c r="A12" s="14" t="s">
        <v>28</v>
      </c>
      <c r="B12" s="12">
        <v>82100802100</v>
      </c>
      <c r="C12" s="5">
        <v>831</v>
      </c>
      <c r="D12" s="27" t="s">
        <v>64</v>
      </c>
      <c r="E12" s="26">
        <v>200</v>
      </c>
    </row>
    <row r="13" spans="1:5" ht="31.2" x14ac:dyDescent="0.3">
      <c r="A13" s="14" t="s">
        <v>28</v>
      </c>
      <c r="B13" s="12">
        <v>82100802100</v>
      </c>
      <c r="C13" s="5">
        <v>831</v>
      </c>
      <c r="D13" s="27" t="s">
        <v>63</v>
      </c>
      <c r="E13" s="26">
        <v>450.17311999999998</v>
      </c>
    </row>
    <row r="14" spans="1:5" ht="31.2" x14ac:dyDescent="0.3">
      <c r="A14" s="14" t="s">
        <v>28</v>
      </c>
      <c r="B14" s="12">
        <v>82100802100</v>
      </c>
      <c r="C14" s="5">
        <v>831</v>
      </c>
      <c r="D14" s="27" t="s">
        <v>65</v>
      </c>
      <c r="E14" s="26">
        <v>150</v>
      </c>
    </row>
    <row r="15" spans="1:5" ht="21" customHeight="1" x14ac:dyDescent="0.3">
      <c r="A15" s="14"/>
      <c r="B15" s="37"/>
      <c r="C15" s="5"/>
      <c r="D15" s="27" t="s">
        <v>97</v>
      </c>
      <c r="E15" s="26">
        <v>200</v>
      </c>
    </row>
    <row r="16" spans="1:5" ht="15.6" x14ac:dyDescent="0.3">
      <c r="A16" s="16" t="s">
        <v>75</v>
      </c>
      <c r="B16" s="17"/>
      <c r="C16" s="18"/>
      <c r="D16" s="28" t="s">
        <v>11</v>
      </c>
      <c r="E16" s="29">
        <f>SUM(E17:E18)</f>
        <v>300</v>
      </c>
    </row>
    <row r="17" spans="1:5" ht="15.6" x14ac:dyDescent="0.3">
      <c r="A17" s="14" t="s">
        <v>25</v>
      </c>
      <c r="B17" s="36" t="s">
        <v>74</v>
      </c>
      <c r="C17" s="5">
        <v>244</v>
      </c>
      <c r="D17" s="25" t="s">
        <v>76</v>
      </c>
      <c r="E17" s="26">
        <v>200</v>
      </c>
    </row>
    <row r="18" spans="1:5" ht="15.6" x14ac:dyDescent="0.3">
      <c r="A18" s="14" t="s">
        <v>25</v>
      </c>
      <c r="B18" s="36" t="s">
        <v>74</v>
      </c>
      <c r="C18" s="5">
        <v>244</v>
      </c>
      <c r="D18" s="27" t="s">
        <v>73</v>
      </c>
      <c r="E18" s="26">
        <v>100</v>
      </c>
    </row>
    <row r="19" spans="1:5" ht="15.6" x14ac:dyDescent="0.3">
      <c r="A19" s="14"/>
      <c r="B19" s="12"/>
      <c r="C19" s="5"/>
      <c r="D19" s="27"/>
      <c r="E19" s="26"/>
    </row>
    <row r="20" spans="1:5" ht="15.6" x14ac:dyDescent="0.3">
      <c r="A20" s="16" t="s">
        <v>9</v>
      </c>
      <c r="B20" s="19"/>
      <c r="C20" s="18"/>
      <c r="D20" s="28" t="s">
        <v>11</v>
      </c>
      <c r="E20" s="29">
        <f>SUM(E21:E33)</f>
        <v>1743.5988300000001</v>
      </c>
    </row>
    <row r="21" spans="1:5" ht="15.6" x14ac:dyDescent="0.3">
      <c r="A21" s="14" t="s">
        <v>19</v>
      </c>
      <c r="B21" s="11" t="s">
        <v>29</v>
      </c>
      <c r="C21" s="5">
        <v>612</v>
      </c>
      <c r="D21" s="27" t="s">
        <v>51</v>
      </c>
      <c r="E21" s="26">
        <v>121.3836</v>
      </c>
    </row>
    <row r="22" spans="1:5" ht="15.6" x14ac:dyDescent="0.3">
      <c r="A22" s="14" t="s">
        <v>19</v>
      </c>
      <c r="B22" s="11" t="s">
        <v>10</v>
      </c>
      <c r="C22" s="5">
        <v>612</v>
      </c>
      <c r="D22" s="27" t="s">
        <v>52</v>
      </c>
      <c r="E22" s="26">
        <v>81.440079999999995</v>
      </c>
    </row>
    <row r="23" spans="1:5" ht="15.6" x14ac:dyDescent="0.3">
      <c r="A23" s="14" t="s">
        <v>19</v>
      </c>
      <c r="B23" s="11" t="s">
        <v>29</v>
      </c>
      <c r="C23" s="5">
        <v>612</v>
      </c>
      <c r="D23" s="27" t="s">
        <v>53</v>
      </c>
      <c r="E23" s="26">
        <v>180.15176</v>
      </c>
    </row>
    <row r="24" spans="1:5" ht="15.6" x14ac:dyDescent="0.3">
      <c r="A24" s="14" t="s">
        <v>19</v>
      </c>
      <c r="B24" s="11" t="s">
        <v>10</v>
      </c>
      <c r="C24" s="5">
        <v>612</v>
      </c>
      <c r="D24" s="27" t="s">
        <v>54</v>
      </c>
      <c r="E24" s="26">
        <v>125.96544</v>
      </c>
    </row>
    <row r="25" spans="1:5" ht="31.2" x14ac:dyDescent="0.3">
      <c r="A25" s="14" t="s">
        <v>19</v>
      </c>
      <c r="B25" s="11" t="s">
        <v>10</v>
      </c>
      <c r="C25" s="5">
        <v>612</v>
      </c>
      <c r="D25" s="27" t="s">
        <v>66</v>
      </c>
      <c r="E25" s="26">
        <v>21.423999999999999</v>
      </c>
    </row>
    <row r="26" spans="1:5" ht="31.2" x14ac:dyDescent="0.3">
      <c r="A26" s="14" t="s">
        <v>19</v>
      </c>
      <c r="B26" s="11" t="s">
        <v>10</v>
      </c>
      <c r="C26" s="5">
        <v>612</v>
      </c>
      <c r="D26" s="27" t="s">
        <v>55</v>
      </c>
      <c r="E26" s="26">
        <v>38.700000000000003</v>
      </c>
    </row>
    <row r="27" spans="1:5" ht="15.6" x14ac:dyDescent="0.3">
      <c r="A27" s="14" t="s">
        <v>19</v>
      </c>
      <c r="B27" s="11" t="s">
        <v>29</v>
      </c>
      <c r="C27" s="5">
        <v>612</v>
      </c>
      <c r="D27" s="27" t="s">
        <v>56</v>
      </c>
      <c r="E27" s="26">
        <v>293.43056000000001</v>
      </c>
    </row>
    <row r="28" spans="1:5" ht="15.6" x14ac:dyDescent="0.3">
      <c r="A28" s="14" t="s">
        <v>19</v>
      </c>
      <c r="B28" s="11" t="s">
        <v>10</v>
      </c>
      <c r="C28" s="5">
        <v>612</v>
      </c>
      <c r="D28" s="27" t="s">
        <v>57</v>
      </c>
      <c r="E28" s="26">
        <v>199.04443000000001</v>
      </c>
    </row>
    <row r="29" spans="1:5" ht="15.6" x14ac:dyDescent="0.3">
      <c r="A29" s="14" t="s">
        <v>19</v>
      </c>
      <c r="B29" s="11" t="s">
        <v>29</v>
      </c>
      <c r="C29" s="5">
        <v>612</v>
      </c>
      <c r="D29" s="27" t="s">
        <v>58</v>
      </c>
      <c r="E29" s="26">
        <v>116.80941</v>
      </c>
    </row>
    <row r="30" spans="1:5" ht="15.6" x14ac:dyDescent="0.3">
      <c r="A30" s="14" t="s">
        <v>19</v>
      </c>
      <c r="B30" s="11" t="s">
        <v>10</v>
      </c>
      <c r="C30" s="5">
        <v>612</v>
      </c>
      <c r="D30" s="27" t="s">
        <v>59</v>
      </c>
      <c r="E30" s="26">
        <v>68.849549999999994</v>
      </c>
    </row>
    <row r="31" spans="1:5" ht="31.2" x14ac:dyDescent="0.3">
      <c r="A31" s="14" t="s">
        <v>20</v>
      </c>
      <c r="B31" s="11" t="s">
        <v>7</v>
      </c>
      <c r="C31" s="5">
        <v>612</v>
      </c>
      <c r="D31" s="27" t="s">
        <v>67</v>
      </c>
      <c r="E31" s="26">
        <v>460</v>
      </c>
    </row>
    <row r="32" spans="1:5" ht="15.6" x14ac:dyDescent="0.3">
      <c r="A32" s="14" t="s">
        <v>20</v>
      </c>
      <c r="B32" s="11" t="s">
        <v>7</v>
      </c>
      <c r="C32" s="5">
        <v>612</v>
      </c>
      <c r="D32" s="27" t="s">
        <v>60</v>
      </c>
      <c r="E32" s="26">
        <v>36</v>
      </c>
    </row>
    <row r="33" spans="1:7" ht="15.6" x14ac:dyDescent="0.3">
      <c r="A33" s="14" t="s">
        <v>24</v>
      </c>
      <c r="B33" s="11" t="s">
        <v>12</v>
      </c>
      <c r="C33" s="5">
        <v>244</v>
      </c>
      <c r="D33" s="27" t="s">
        <v>61</v>
      </c>
      <c r="E33" s="26">
        <v>0.4</v>
      </c>
    </row>
    <row r="34" spans="1:7" ht="15.6" x14ac:dyDescent="0.3">
      <c r="A34" s="7" t="s">
        <v>14</v>
      </c>
      <c r="B34" s="3"/>
      <c r="C34" s="4"/>
      <c r="D34" s="30" t="s">
        <v>11</v>
      </c>
      <c r="E34" s="31">
        <f>E35+E36+E37+E45</f>
        <v>2630.7999999999997</v>
      </c>
    </row>
    <row r="35" spans="1:7" ht="31.2" x14ac:dyDescent="0.3">
      <c r="A35" s="13" t="s">
        <v>23</v>
      </c>
      <c r="B35" s="2" t="s">
        <v>37</v>
      </c>
      <c r="C35" s="5">
        <v>244</v>
      </c>
      <c r="D35" s="32" t="s">
        <v>38</v>
      </c>
      <c r="E35" s="33">
        <v>59.1</v>
      </c>
    </row>
    <row r="36" spans="1:7" ht="31.2" x14ac:dyDescent="0.3">
      <c r="A36" s="13" t="s">
        <v>23</v>
      </c>
      <c r="B36" s="2" t="s">
        <v>37</v>
      </c>
      <c r="C36" s="5">
        <v>244</v>
      </c>
      <c r="D36" s="32" t="s">
        <v>39</v>
      </c>
      <c r="E36" s="33">
        <v>17.600000000000001</v>
      </c>
    </row>
    <row r="37" spans="1:7" ht="31.2" x14ac:dyDescent="0.3">
      <c r="A37" s="52" t="s">
        <v>22</v>
      </c>
      <c r="B37" s="54" t="s">
        <v>15</v>
      </c>
      <c r="C37" s="56">
        <v>611</v>
      </c>
      <c r="D37" s="32" t="s">
        <v>72</v>
      </c>
      <c r="E37" s="33">
        <f>SUM(E38:E44)</f>
        <v>2409.5</v>
      </c>
      <c r="G37" s="47"/>
    </row>
    <row r="38" spans="1:7" ht="15.6" x14ac:dyDescent="0.3">
      <c r="A38" s="53"/>
      <c r="B38" s="55"/>
      <c r="C38" s="57"/>
      <c r="D38" s="34" t="s">
        <v>40</v>
      </c>
      <c r="E38" s="33">
        <v>750</v>
      </c>
    </row>
    <row r="39" spans="1:7" ht="31.2" x14ac:dyDescent="0.3">
      <c r="A39" s="53"/>
      <c r="B39" s="55"/>
      <c r="C39" s="57"/>
      <c r="D39" s="35" t="s">
        <v>41</v>
      </c>
      <c r="E39" s="33">
        <v>1000</v>
      </c>
    </row>
    <row r="40" spans="1:7" ht="15.6" x14ac:dyDescent="0.3">
      <c r="A40" s="53"/>
      <c r="B40" s="55"/>
      <c r="C40" s="57"/>
      <c r="D40" s="34" t="s">
        <v>42</v>
      </c>
      <c r="E40" s="33">
        <v>294</v>
      </c>
    </row>
    <row r="41" spans="1:7" ht="31.2" x14ac:dyDescent="0.3">
      <c r="A41" s="53"/>
      <c r="B41" s="55"/>
      <c r="C41" s="57"/>
      <c r="D41" s="35" t="s">
        <v>98</v>
      </c>
      <c r="E41" s="33">
        <v>240</v>
      </c>
    </row>
    <row r="42" spans="1:7" ht="15.6" x14ac:dyDescent="0.3">
      <c r="A42" s="53"/>
      <c r="B42" s="55"/>
      <c r="C42" s="57"/>
      <c r="D42" s="34" t="s">
        <v>43</v>
      </c>
      <c r="E42" s="33">
        <v>40.5</v>
      </c>
    </row>
    <row r="43" spans="1:7" ht="15.6" x14ac:dyDescent="0.3">
      <c r="A43" s="53"/>
      <c r="B43" s="55"/>
      <c r="C43" s="57"/>
      <c r="D43" s="34" t="s">
        <v>44</v>
      </c>
      <c r="E43" s="33">
        <v>65</v>
      </c>
    </row>
    <row r="44" spans="1:7" ht="15.6" x14ac:dyDescent="0.3">
      <c r="A44" s="53"/>
      <c r="B44" s="55"/>
      <c r="C44" s="57"/>
      <c r="D44" s="34" t="s">
        <v>45</v>
      </c>
      <c r="E44" s="33">
        <v>20</v>
      </c>
    </row>
    <row r="45" spans="1:7" ht="46.8" x14ac:dyDescent="0.3">
      <c r="A45" s="13" t="s">
        <v>22</v>
      </c>
      <c r="B45" s="2" t="s">
        <v>46</v>
      </c>
      <c r="C45" s="5">
        <v>612</v>
      </c>
      <c r="D45" s="20" t="s">
        <v>68</v>
      </c>
      <c r="E45" s="26">
        <v>144.6</v>
      </c>
      <c r="G45" s="47"/>
    </row>
    <row r="46" spans="1:7" ht="15.6" x14ac:dyDescent="0.3">
      <c r="A46" s="7" t="s">
        <v>16</v>
      </c>
      <c r="B46" s="2"/>
      <c r="C46" s="5"/>
      <c r="D46" s="30" t="s">
        <v>11</v>
      </c>
      <c r="E46" s="29">
        <f>SUM(E47:E52)</f>
        <v>4146.7269999999999</v>
      </c>
    </row>
    <row r="47" spans="1:7" ht="31.2" x14ac:dyDescent="0.3">
      <c r="A47" s="13">
        <v>1103</v>
      </c>
      <c r="B47" s="2" t="s">
        <v>47</v>
      </c>
      <c r="C47" s="5">
        <v>611</v>
      </c>
      <c r="D47" s="32" t="s">
        <v>48</v>
      </c>
      <c r="E47" s="26">
        <v>2797.288</v>
      </c>
    </row>
    <row r="48" spans="1:7" ht="31.2" x14ac:dyDescent="0.3">
      <c r="A48" s="13">
        <v>1102</v>
      </c>
      <c r="B48" s="2" t="s">
        <v>47</v>
      </c>
      <c r="C48" s="5">
        <v>611</v>
      </c>
      <c r="D48" s="32" t="s">
        <v>49</v>
      </c>
      <c r="E48" s="26">
        <v>204.43899999999999</v>
      </c>
    </row>
    <row r="49" spans="1:5" ht="15.6" x14ac:dyDescent="0.3">
      <c r="A49" s="13">
        <v>1103</v>
      </c>
      <c r="B49" s="2" t="s">
        <v>27</v>
      </c>
      <c r="C49" s="5">
        <v>611</v>
      </c>
      <c r="D49" s="32" t="s">
        <v>50</v>
      </c>
      <c r="E49" s="26">
        <v>120</v>
      </c>
    </row>
    <row r="50" spans="1:5" ht="31.2" x14ac:dyDescent="0.3">
      <c r="A50" s="13">
        <v>1103</v>
      </c>
      <c r="B50" s="2" t="s">
        <v>27</v>
      </c>
      <c r="C50" s="5">
        <v>611</v>
      </c>
      <c r="D50" s="32" t="s">
        <v>69</v>
      </c>
      <c r="E50" s="26">
        <v>350</v>
      </c>
    </row>
    <row r="51" spans="1:5" ht="31.2" x14ac:dyDescent="0.3">
      <c r="A51" s="13">
        <v>1103</v>
      </c>
      <c r="B51" s="2" t="s">
        <v>27</v>
      </c>
      <c r="C51" s="5">
        <v>611</v>
      </c>
      <c r="D51" s="32" t="s">
        <v>70</v>
      </c>
      <c r="E51" s="26">
        <f>250+390</f>
        <v>640</v>
      </c>
    </row>
    <row r="52" spans="1:5" ht="16.2" thickBot="1" x14ac:dyDescent="0.35">
      <c r="A52" s="13">
        <v>1103</v>
      </c>
      <c r="B52" s="2" t="s">
        <v>27</v>
      </c>
      <c r="C52" s="5">
        <v>611</v>
      </c>
      <c r="D52" s="32" t="s">
        <v>71</v>
      </c>
      <c r="E52" s="26">
        <v>35</v>
      </c>
    </row>
    <row r="53" spans="1:5" ht="16.2" thickBot="1" x14ac:dyDescent="0.35">
      <c r="A53" s="58" t="s">
        <v>4</v>
      </c>
      <c r="B53" s="59"/>
      <c r="C53" s="59"/>
      <c r="D53" s="60"/>
      <c r="E53" s="21">
        <f>E3+E9+E20+E34+E46+E16</f>
        <v>10999.954709999998</v>
      </c>
    </row>
    <row r="54" spans="1:5" ht="15.6" x14ac:dyDescent="0.3">
      <c r="A54" s="48"/>
      <c r="B54" s="48"/>
      <c r="C54" s="48"/>
      <c r="D54" s="48"/>
      <c r="E54" s="49"/>
    </row>
    <row r="56" spans="1:5" ht="15.6" x14ac:dyDescent="0.3">
      <c r="A56" s="61" t="s">
        <v>99</v>
      </c>
      <c r="B56" s="62"/>
      <c r="C56" s="62"/>
      <c r="D56" s="62"/>
      <c r="E56" s="63"/>
    </row>
    <row r="57" spans="1:5" ht="84" customHeight="1" x14ac:dyDescent="0.3">
      <c r="A57" s="50" t="s">
        <v>20</v>
      </c>
      <c r="B57" s="50" t="s">
        <v>100</v>
      </c>
      <c r="C57" s="50">
        <v>612</v>
      </c>
      <c r="D57" s="20" t="s">
        <v>101</v>
      </c>
      <c r="E57" s="51">
        <v>1551.3371</v>
      </c>
    </row>
  </sheetData>
  <mergeCells count="5">
    <mergeCell ref="A37:A44"/>
    <mergeCell ref="B37:B44"/>
    <mergeCell ref="C37:C44"/>
    <mergeCell ref="A53:D53"/>
    <mergeCell ref="A56:E56"/>
  </mergeCells>
  <pageMargins left="0.51181102362204722" right="0.31496062992125984" top="0" bottom="0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11" sqref="H11"/>
    </sheetView>
  </sheetViews>
  <sheetFormatPr defaultRowHeight="14.4" x14ac:dyDescent="0.3"/>
  <cols>
    <col min="1" max="1" width="7.5546875" customWidth="1"/>
    <col min="2" max="2" width="12.5546875" customWidth="1"/>
    <col min="3" max="3" width="7.109375" customWidth="1"/>
    <col min="4" max="4" width="15.109375" customWidth="1"/>
    <col min="5" max="5" width="29.109375" customWidth="1"/>
    <col min="6" max="6" width="12.21875" customWidth="1"/>
  </cols>
  <sheetData>
    <row r="1" spans="1:6" ht="27.6" customHeight="1" thickBot="1" x14ac:dyDescent="0.35">
      <c r="A1" s="46" t="s">
        <v>78</v>
      </c>
      <c r="B1" s="6"/>
      <c r="C1" s="6"/>
      <c r="D1" s="6"/>
      <c r="E1" s="1"/>
      <c r="F1" s="1"/>
    </row>
    <row r="2" spans="1:6" ht="54" thickBot="1" x14ac:dyDescent="0.35">
      <c r="A2" s="22" t="s">
        <v>31</v>
      </c>
      <c r="B2" s="10" t="s">
        <v>5</v>
      </c>
      <c r="C2" s="10" t="s">
        <v>6</v>
      </c>
      <c r="D2" s="38" t="s">
        <v>80</v>
      </c>
      <c r="E2" s="10" t="s">
        <v>0</v>
      </c>
      <c r="F2" s="15" t="s">
        <v>30</v>
      </c>
    </row>
    <row r="3" spans="1:6" ht="15.6" x14ac:dyDescent="0.3">
      <c r="A3" s="8" t="s">
        <v>77</v>
      </c>
      <c r="B3" s="9"/>
      <c r="C3" s="9"/>
      <c r="D3" s="9"/>
      <c r="E3" s="23" t="s">
        <v>11</v>
      </c>
      <c r="F3" s="24">
        <f>SUM(F4:F14)</f>
        <v>0</v>
      </c>
    </row>
    <row r="4" spans="1:6" ht="31.2" x14ac:dyDescent="0.3">
      <c r="A4" s="14" t="s">
        <v>19</v>
      </c>
      <c r="B4" s="11" t="s">
        <v>10</v>
      </c>
      <c r="C4" s="5">
        <v>611</v>
      </c>
      <c r="D4" s="64" t="s">
        <v>81</v>
      </c>
      <c r="E4" s="27" t="s">
        <v>82</v>
      </c>
      <c r="F4" s="26">
        <v>-84</v>
      </c>
    </row>
    <row r="5" spans="1:6" ht="15.6" x14ac:dyDescent="0.3">
      <c r="A5" s="14" t="s">
        <v>19</v>
      </c>
      <c r="B5" s="11" t="s">
        <v>10</v>
      </c>
      <c r="C5" s="5">
        <v>612</v>
      </c>
      <c r="D5" s="65"/>
      <c r="E5" s="27" t="s">
        <v>83</v>
      </c>
      <c r="F5" s="26">
        <v>84</v>
      </c>
    </row>
    <row r="6" spans="1:6" ht="15.6" x14ac:dyDescent="0.3">
      <c r="A6" s="14" t="s">
        <v>24</v>
      </c>
      <c r="B6" s="11" t="s">
        <v>12</v>
      </c>
      <c r="C6" s="5">
        <v>111</v>
      </c>
      <c r="D6" s="64" t="s">
        <v>84</v>
      </c>
      <c r="E6" s="27" t="s">
        <v>85</v>
      </c>
      <c r="F6" s="26">
        <v>-26.018000000000001</v>
      </c>
    </row>
    <row r="7" spans="1:6" ht="25.8" customHeight="1" x14ac:dyDescent="0.3">
      <c r="A7" s="14" t="s">
        <v>24</v>
      </c>
      <c r="B7" s="11" t="s">
        <v>12</v>
      </c>
      <c r="C7" s="5">
        <v>119</v>
      </c>
      <c r="D7" s="66"/>
      <c r="E7" s="27" t="s">
        <v>86</v>
      </c>
      <c r="F7" s="26">
        <v>-7.8570000000000002</v>
      </c>
    </row>
    <row r="8" spans="1:6" ht="31.2" x14ac:dyDescent="0.3">
      <c r="A8" s="14" t="s">
        <v>24</v>
      </c>
      <c r="B8" s="11" t="s">
        <v>12</v>
      </c>
      <c r="C8" s="5">
        <v>853</v>
      </c>
      <c r="D8" s="65"/>
      <c r="E8" s="27" t="s">
        <v>87</v>
      </c>
      <c r="F8" s="26">
        <v>33.875</v>
      </c>
    </row>
    <row r="9" spans="1:6" ht="31.2" x14ac:dyDescent="0.3">
      <c r="A9" s="14" t="s">
        <v>20</v>
      </c>
      <c r="B9" s="11" t="s">
        <v>7</v>
      </c>
      <c r="C9" s="5">
        <v>612</v>
      </c>
      <c r="D9" s="64" t="s">
        <v>88</v>
      </c>
      <c r="E9" s="27" t="s">
        <v>89</v>
      </c>
      <c r="F9" s="26">
        <v>-30.270600000000002</v>
      </c>
    </row>
    <row r="10" spans="1:6" ht="31.2" x14ac:dyDescent="0.3">
      <c r="A10" s="14" t="s">
        <v>20</v>
      </c>
      <c r="B10" s="11" t="s">
        <v>13</v>
      </c>
      <c r="C10" s="5">
        <v>612</v>
      </c>
      <c r="D10" s="65"/>
      <c r="E10" s="27" t="s">
        <v>90</v>
      </c>
      <c r="F10" s="26">
        <v>30.270600000000002</v>
      </c>
    </row>
    <row r="11" spans="1:6" ht="27" customHeight="1" x14ac:dyDescent="0.3">
      <c r="A11" s="14" t="s">
        <v>21</v>
      </c>
      <c r="B11" s="11" t="s">
        <v>91</v>
      </c>
      <c r="C11" s="5">
        <v>625</v>
      </c>
      <c r="D11" s="67" t="s">
        <v>94</v>
      </c>
      <c r="E11" s="70" t="s">
        <v>95</v>
      </c>
      <c r="F11" s="26">
        <v>-108.56699999999999</v>
      </c>
    </row>
    <row r="12" spans="1:6" ht="27" customHeight="1" x14ac:dyDescent="0.3">
      <c r="A12" s="14" t="s">
        <v>21</v>
      </c>
      <c r="B12" s="11" t="s">
        <v>91</v>
      </c>
      <c r="C12" s="5">
        <v>635</v>
      </c>
      <c r="D12" s="68"/>
      <c r="E12" s="71"/>
      <c r="F12" s="26">
        <v>-108.56699999999999</v>
      </c>
    </row>
    <row r="13" spans="1:6" ht="28.8" customHeight="1" x14ac:dyDescent="0.3">
      <c r="A13" s="14" t="s">
        <v>21</v>
      </c>
      <c r="B13" s="11" t="s">
        <v>91</v>
      </c>
      <c r="C13" s="5">
        <v>816</v>
      </c>
      <c r="D13" s="69"/>
      <c r="E13" s="72"/>
      <c r="F13" s="26">
        <v>-108.56699999999999</v>
      </c>
    </row>
    <row r="14" spans="1:6" ht="46.8" x14ac:dyDescent="0.3">
      <c r="A14" s="14" t="s">
        <v>21</v>
      </c>
      <c r="B14" s="11" t="s">
        <v>91</v>
      </c>
      <c r="C14" s="5">
        <v>614</v>
      </c>
      <c r="D14" s="40" t="s">
        <v>92</v>
      </c>
      <c r="E14" s="27" t="s">
        <v>93</v>
      </c>
      <c r="F14" s="26">
        <v>325.70100000000002</v>
      </c>
    </row>
    <row r="15" spans="1:6" x14ac:dyDescent="0.3">
      <c r="A15" s="41"/>
      <c r="B15" s="39"/>
      <c r="C15" s="39"/>
      <c r="D15" s="39"/>
      <c r="E15" s="39"/>
      <c r="F15" s="42"/>
    </row>
    <row r="16" spans="1:6" ht="15" thickBot="1" x14ac:dyDescent="0.35">
      <c r="A16" s="43"/>
      <c r="B16" s="44"/>
      <c r="C16" s="44"/>
      <c r="D16" s="44"/>
      <c r="E16" s="44"/>
      <c r="F16" s="45"/>
    </row>
  </sheetData>
  <mergeCells count="5">
    <mergeCell ref="D4:D5"/>
    <mergeCell ref="D6:D8"/>
    <mergeCell ref="D9:D10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изменение</vt:lpstr>
      <vt:lpstr>перераспределение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cp:lastModifiedBy>Свидерская Ольга</cp:lastModifiedBy>
  <cp:lastPrinted>2024-09-16T03:24:27Z</cp:lastPrinted>
  <dcterms:created xsi:type="dcterms:W3CDTF">2024-07-12T09:58:04Z</dcterms:created>
  <dcterms:modified xsi:type="dcterms:W3CDTF">2024-09-16T03:25:34Z</dcterms:modified>
</cp:coreProperties>
</file>