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810" windowWidth="17955" windowHeight="10605"/>
  </bookViews>
  <sheets>
    <sheet name="на 31.12.2023" sheetId="2" r:id="rId1"/>
  </sheets>
  <calcPr calcId="145621"/>
</workbook>
</file>

<file path=xl/calcChain.xml><?xml version="1.0" encoding="utf-8"?>
<calcChain xmlns="http://schemas.openxmlformats.org/spreadsheetml/2006/main">
  <c r="K8" i="2" l="1"/>
  <c r="K7" i="2"/>
  <c r="K6" i="2"/>
  <c r="K5" i="2"/>
  <c r="J5" i="2"/>
  <c r="J6" i="2"/>
</calcChain>
</file>

<file path=xl/sharedStrings.xml><?xml version="1.0" encoding="utf-8"?>
<sst xmlns="http://schemas.openxmlformats.org/spreadsheetml/2006/main" count="28" uniqueCount="27">
  <si>
    <t>Наименование проекта</t>
  </si>
  <si>
    <t>Период реализации проекта</t>
  </si>
  <si>
    <t>Наименование организации, реализующей инвестиционный проект, ИНН</t>
  </si>
  <si>
    <t xml:space="preserve">Замена главных трансформаторов </t>
  </si>
  <si>
    <t>Суть проекта</t>
  </si>
  <si>
    <t>Реестр реализуемых инвестиционных проектов на территории городского округа город Дивногорск</t>
  </si>
  <si>
    <t xml:space="preserve"> АО "ЕвроСибЭнерго", ИНН 7706697347</t>
  </si>
  <si>
    <t xml:space="preserve">Замена рабочих колес гидротурбин </t>
  </si>
  <si>
    <t>Замена главных трансформаторов, выработавших свой ресурс. Цель - обеспечение надежной и безаварийной работы оборудования станции.</t>
  </si>
  <si>
    <t>Замена 6 рабочих колес радиально-осевых турбин типа РО-115/697-ВМ-750, выработавших свой ресурс. Цель -повышение КПД гидроагрегатов.</t>
  </si>
  <si>
    <t>2018г.-2034г.</t>
  </si>
  <si>
    <t>2019г.-2026г.</t>
  </si>
  <si>
    <t>Расширение производства геомембраны</t>
  </si>
  <si>
    <t xml:space="preserve">Увеличение производства изделий из полимера
</t>
  </si>
  <si>
    <t>ООО "Завод геосинтетических материалов", ИНН 2464035938</t>
  </si>
  <si>
    <t>ЗАО "Техполимер", ИНН 2446031754</t>
  </si>
  <si>
    <t>Увеличение производственной линейки продукции, запуск линий по производству геомембраны «Лидер», «Гидромат», «Дренажный лист модели PVD-100», комплекса оборудования для осуществления ультразвуковых сварочных работ.</t>
  </si>
  <si>
    <t xml:space="preserve">Увеличения производственной линейки продукции, запуск линии по производству материалов «Гидрокс», «Гофротруба», оборудования для переработки вторичных полимеров, реконструкция сетей электроснабжения. </t>
  </si>
  <si>
    <t>2021г.-2025г.</t>
  </si>
  <si>
    <t>2021г.-2024г.</t>
  </si>
  <si>
    <t>Оценка эффективности реализации инвестиционного проекта 
на 01.01.2024г.; 
%</t>
  </si>
  <si>
    <t>№ п/п</t>
  </si>
  <si>
    <t>-</t>
  </si>
  <si>
    <t xml:space="preserve">Финансирование реализуемых инвестиционных проектов 
(плановый период), 
тыс. руб.
</t>
  </si>
  <si>
    <t>Финансирование реализуемых инвестиционных проектов 
в 2024г., 
тыс. руб.</t>
  </si>
  <si>
    <t>Инвестиции, накопленные по состоянию 
на 01.01.2024г., 
тыс. руб.</t>
  </si>
  <si>
    <t>Инвестиционные затраты 
на реализацию проекта в целом 
за весь период реализации, 
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</si>
</sst>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6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2" applyFont="1" applyAlignment="1">
      <alignment horizontal="center" vertical="center" wrapText="1"/>
    </xf>
    <xf numFmtId="0" fontId="2" fillId="0" borderId="0" xfId="2" applyFont="1"/>
    <xf numFmtId="0" fontId="2" fillId="0" borderId="0" xfId="2" applyFont="1" applyAlignment="1">
      <alignment horizontal="left" vertical="center" wrapText="1"/>
    </xf>
    <xf numFmtId="0" fontId="2" fillId="0" borderId="0" xfId="2" applyFont="1" applyFill="1"/>
    <xf numFmtId="164" fontId="2" fillId="0" borderId="0" xfId="2" applyNumberFormat="1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164" fontId="2" fillId="0" borderId="0" xfId="2" applyNumberFormat="1" applyFont="1" applyFill="1" applyBorder="1"/>
    <xf numFmtId="0" fontId="2" fillId="0" borderId="0" xfId="2" applyFont="1" applyFill="1" applyBorder="1"/>
    <xf numFmtId="0" fontId="7" fillId="0" borderId="2" xfId="2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top" wrapText="1"/>
    </xf>
    <xf numFmtId="0" fontId="7" fillId="0" borderId="1" xfId="2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9" fontId="7" fillId="0" borderId="1" xfId="7" applyNumberFormat="1" applyFont="1" applyFill="1" applyBorder="1" applyAlignment="1">
      <alignment horizontal="center" vertical="center" wrapText="1"/>
    </xf>
    <xf numFmtId="164" fontId="7" fillId="0" borderId="2" xfId="1" applyFont="1" applyFill="1" applyBorder="1" applyAlignment="1">
      <alignment horizontal="right" vertical="center" wrapText="1"/>
    </xf>
    <xf numFmtId="4" fontId="7" fillId="0" borderId="2" xfId="1" applyNumberFormat="1" applyFont="1" applyFill="1" applyBorder="1" applyAlignment="1">
      <alignment horizontal="right" vertical="center" wrapText="1"/>
    </xf>
    <xf numFmtId="164" fontId="7" fillId="0" borderId="1" xfId="1" applyFont="1" applyFill="1" applyBorder="1" applyAlignment="1">
      <alignment horizontal="right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3" fillId="0" borderId="0" xfId="2" applyFont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</cellXfs>
  <cellStyles count="8">
    <cellStyle name="Обычный" xfId="0" builtinId="0"/>
    <cellStyle name="Обычный 2" xfId="3"/>
    <cellStyle name="Обычный 2 2" xfId="4"/>
    <cellStyle name="Обычный 3" xfId="5"/>
    <cellStyle name="Обычный 4" xfId="2"/>
    <cellStyle name="Процентный" xfId="7" builtinId="5"/>
    <cellStyle name="Финансовый" xfId="1" builtinId="3"/>
    <cellStyle name="Финансовый 2" xfId="6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L8"/>
  <sheetViews>
    <sheetView tabSelected="1" zoomScale="90" zoomScaleNormal="90" workbookViewId="0">
      <selection activeCell="C5" sqref="C5"/>
    </sheetView>
  </sheetViews>
  <sheetFormatPr defaultRowHeight="15" x14ac:dyDescent="0.25"/>
  <cols>
    <col min="1" max="1" width="3.5703125" style="1" customWidth="1"/>
    <col min="2" max="2" width="30" style="3" customWidth="1"/>
    <col min="3" max="4" width="37.85546875" style="3" customWidth="1"/>
    <col min="5" max="5" width="11.7109375" style="1" customWidth="1"/>
    <col min="6" max="6" width="26" style="1" hidden="1" customWidth="1"/>
    <col min="7" max="7" width="15.5703125" style="1" customWidth="1"/>
    <col min="8" max="8" width="13.28515625" style="1" customWidth="1"/>
    <col min="9" max="9" width="15.85546875" style="1" customWidth="1"/>
    <col min="10" max="10" width="16.7109375" style="1" customWidth="1"/>
    <col min="11" max="11" width="16.140625" style="2" customWidth="1"/>
    <col min="12" max="12" width="13.140625" style="2" bestFit="1" customWidth="1"/>
    <col min="13" max="16384" width="9.140625" style="2"/>
  </cols>
  <sheetData>
    <row r="2" spans="1:12" ht="28.5" customHeight="1" x14ac:dyDescent="0.25">
      <c r="B2" s="24" t="s">
        <v>5</v>
      </c>
      <c r="C2" s="24"/>
      <c r="D2" s="24"/>
      <c r="E2" s="24"/>
      <c r="F2" s="24"/>
      <c r="G2" s="24"/>
      <c r="H2" s="24"/>
      <c r="I2" s="24"/>
      <c r="J2" s="24"/>
    </row>
    <row r="3" spans="1:12" x14ac:dyDescent="0.25">
      <c r="I3" s="25"/>
      <c r="J3" s="25"/>
    </row>
    <row r="4" spans="1:12" ht="102" customHeight="1" x14ac:dyDescent="0.25">
      <c r="A4" s="15" t="s">
        <v>21</v>
      </c>
      <c r="B4" s="16" t="s">
        <v>0</v>
      </c>
      <c r="C4" s="17" t="s">
        <v>2</v>
      </c>
      <c r="D4" s="18" t="s">
        <v>4</v>
      </c>
      <c r="E4" s="16" t="s">
        <v>1</v>
      </c>
      <c r="F4" s="16"/>
      <c r="G4" s="16" t="s">
        <v>26</v>
      </c>
      <c r="H4" s="16" t="s">
        <v>25</v>
      </c>
      <c r="I4" s="16" t="s">
        <v>24</v>
      </c>
      <c r="J4" s="16" t="s">
        <v>23</v>
      </c>
      <c r="K4" s="18" t="s">
        <v>20</v>
      </c>
    </row>
    <row r="5" spans="1:12" s="4" customFormat="1" ht="54.75" customHeight="1" x14ac:dyDescent="0.25">
      <c r="A5" s="9">
        <v>1</v>
      </c>
      <c r="B5" s="13" t="s">
        <v>3</v>
      </c>
      <c r="C5" s="14" t="s">
        <v>6</v>
      </c>
      <c r="D5" s="14" t="s">
        <v>8</v>
      </c>
      <c r="E5" s="9" t="s">
        <v>10</v>
      </c>
      <c r="F5" s="9"/>
      <c r="G5" s="20">
        <v>4254000</v>
      </c>
      <c r="H5" s="20">
        <v>794190</v>
      </c>
      <c r="I5" s="21">
        <v>158027</v>
      </c>
      <c r="J5" s="20">
        <f>G5-(H5+I5)</f>
        <v>3301783</v>
      </c>
      <c r="K5" s="19">
        <f>H5/G5</f>
        <v>0.18669252468265163</v>
      </c>
      <c r="L5" s="5"/>
    </row>
    <row r="6" spans="1:12" s="12" customFormat="1" ht="58.5" customHeight="1" x14ac:dyDescent="0.25">
      <c r="A6" s="7">
        <v>2</v>
      </c>
      <c r="B6" s="10" t="s">
        <v>7</v>
      </c>
      <c r="C6" s="6" t="s">
        <v>6</v>
      </c>
      <c r="D6" s="6" t="s">
        <v>9</v>
      </c>
      <c r="E6" s="7" t="s">
        <v>11</v>
      </c>
      <c r="F6" s="7"/>
      <c r="G6" s="22">
        <v>5100000</v>
      </c>
      <c r="H6" s="22">
        <v>3165962</v>
      </c>
      <c r="I6" s="23">
        <v>1648075</v>
      </c>
      <c r="J6" s="22">
        <f>G6-(H6+I6)</f>
        <v>285963</v>
      </c>
      <c r="K6" s="19">
        <f>H6/G6</f>
        <v>0.62077686274509802</v>
      </c>
      <c r="L6" s="11"/>
    </row>
    <row r="7" spans="1:12" ht="92.25" customHeight="1" x14ac:dyDescent="0.25">
      <c r="A7" s="7">
        <v>3</v>
      </c>
      <c r="B7" s="10" t="s">
        <v>12</v>
      </c>
      <c r="C7" s="6" t="s">
        <v>14</v>
      </c>
      <c r="D7" s="6" t="s">
        <v>16</v>
      </c>
      <c r="E7" s="7" t="s">
        <v>18</v>
      </c>
      <c r="F7" s="7"/>
      <c r="G7" s="22">
        <v>109390</v>
      </c>
      <c r="H7" s="22">
        <v>109390</v>
      </c>
      <c r="I7" s="23">
        <v>20000</v>
      </c>
      <c r="J7" s="23">
        <v>20000</v>
      </c>
      <c r="K7" s="19">
        <f>H7/G7</f>
        <v>1</v>
      </c>
    </row>
    <row r="8" spans="1:12" ht="81.75" customHeight="1" x14ac:dyDescent="0.25">
      <c r="A8" s="7">
        <v>4</v>
      </c>
      <c r="B8" s="10" t="s">
        <v>13</v>
      </c>
      <c r="C8" s="6" t="s">
        <v>15</v>
      </c>
      <c r="D8" s="6" t="s">
        <v>17</v>
      </c>
      <c r="E8" s="7" t="s">
        <v>19</v>
      </c>
      <c r="F8" s="7"/>
      <c r="G8" s="22">
        <v>546087.56999999995</v>
      </c>
      <c r="H8" s="22">
        <v>546087.56999999995</v>
      </c>
      <c r="I8" s="23">
        <v>150000</v>
      </c>
      <c r="J8" s="8" t="s">
        <v>22</v>
      </c>
      <c r="K8" s="19">
        <f>H8/G8</f>
        <v>1</v>
      </c>
    </row>
  </sheetData>
  <mergeCells count="2">
    <mergeCell ref="B2:J2"/>
    <mergeCell ref="I3:J3"/>
  </mergeCells>
  <pageMargins left="0.23622047244094491" right="0.23622047244094491" top="0.74803149606299213" bottom="0.74803149606299213" header="0.31496062992125984" footer="0.31496062992125984"/>
  <pageSetup paperSize="9"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31.12.2023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Анисимова Е.В.</dc:creator>
  <cp:lastModifiedBy>Евгения Журавлева</cp:lastModifiedBy>
  <cp:lastPrinted>2024-08-08T09:00:20Z</cp:lastPrinted>
  <dcterms:created xsi:type="dcterms:W3CDTF">2015-02-25T09:29:15Z</dcterms:created>
  <dcterms:modified xsi:type="dcterms:W3CDTF">2024-08-08T09:07:07Z</dcterms:modified>
</cp:coreProperties>
</file>