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-FU-N2\Shared-N\БЮДЖЕТ ДЛЯ ГРАЖДАН\Ежемесячное исполнение 2024\сравнение с 2023\"/>
    </mc:Choice>
  </mc:AlternateContent>
  <bookViews>
    <workbookView xWindow="120" yWindow="120" windowWidth="23136" windowHeight="12588"/>
  </bookViews>
  <sheets>
    <sheet name="Лист3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F17" i="3" l="1"/>
  <c r="F6" i="3"/>
  <c r="F7" i="3"/>
  <c r="F8" i="3"/>
  <c r="F9" i="3"/>
  <c r="F10" i="3"/>
  <c r="F11" i="3"/>
  <c r="F12" i="3"/>
  <c r="F13" i="3"/>
  <c r="F14" i="3"/>
  <c r="F15" i="3"/>
  <c r="F16" i="3"/>
  <c r="E6" i="3"/>
  <c r="E7" i="3"/>
  <c r="E8" i="3"/>
  <c r="E9" i="3"/>
  <c r="E11" i="3"/>
  <c r="E12" i="3"/>
  <c r="E13" i="3"/>
  <c r="E14" i="3"/>
  <c r="E15" i="3"/>
  <c r="E16" i="3"/>
  <c r="B17" i="3"/>
  <c r="D17" i="3" l="1"/>
  <c r="C17" i="3"/>
  <c r="F5" i="3"/>
  <c r="E5" i="3"/>
  <c r="E17" i="3" l="1"/>
  <c r="E15" i="4" l="1"/>
  <c r="C15" i="4"/>
  <c r="D15" i="4"/>
  <c r="B15" i="4"/>
</calcChain>
</file>

<file path=xl/sharedStrings.xml><?xml version="1.0" encoding="utf-8"?>
<sst xmlns="http://schemas.openxmlformats.org/spreadsheetml/2006/main" count="36" uniqueCount="35">
  <si>
    <t>Наименование</t>
  </si>
  <si>
    <t>Образование</t>
  </si>
  <si>
    <t>Всего  расходов:</t>
  </si>
  <si>
    <t>Жилищно-коммунальное хозяйство</t>
  </si>
  <si>
    <t>Физическая культура и спорт</t>
  </si>
  <si>
    <t>Национальная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</si>
  <si>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</si>
  <si>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</si>
  <si>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</si>
  <si>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Культура и кинематография</t>
  </si>
  <si>
    <t>Здравоохранение</t>
  </si>
  <si>
    <t>Социальная политика</t>
  </si>
  <si>
    <t>Расходы в разрезе муниципальных программ</t>
  </si>
  <si>
    <t>Муниципальная программа города Дивногорска «Система образования города Дивногорска»</t>
  </si>
  <si>
    <t>Муниципальная программа города Дивногорска «Культура муниципального образования город Дивногорск»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</si>
  <si>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</si>
  <si>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</si>
  <si>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Муниципальная программа города Дивногорска «Содействие развитию местного самоуправления»</t>
  </si>
  <si>
    <t>Муниципальная программа города Дивногорска «Транспортная система муниципального образования город Дивногорск»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</si>
  <si>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</si>
  <si>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Муниципальная программа города Дивногорска «Управление муниципальными финансами»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</si>
  <si>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</si>
  <si>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 xml:space="preserve">Непрограммные мероприятия </t>
  </si>
  <si>
    <t>Формирование комфортной городской (сельской) среды по муниципальному образованию город Дивногорск</t>
  </si>
  <si>
    <t>Обслуживание государственного внутреннего и муниципального долга</t>
  </si>
  <si>
    <t>Условно утвержденные расходы</t>
  </si>
  <si>
    <t>Показатели</t>
  </si>
  <si>
    <t>План на год, тыс. руб.</t>
  </si>
  <si>
    <t xml:space="preserve">% исполнения
</t>
  </si>
  <si>
    <t>2024 год</t>
  </si>
  <si>
    <t>Факт 2023 год, тыс. руб.</t>
  </si>
  <si>
    <t>Факт   тыс. руб.</t>
  </si>
  <si>
    <t>% к 2023 годe</t>
  </si>
  <si>
    <t>Информация об исполнении бюджета города Дивногорска за  2024 год</t>
  </si>
  <si>
    <t>Охрана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</si>
</sst>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5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5" fontId="2" fillId="0" borderId="1" xfId="2" applyNumberFormat="1" applyFont="1" applyBorder="1" applyAlignment="1"/>
    <xf numFmtId="2" fontId="7" fillId="2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distributed" wrapText="1"/>
    </xf>
    <xf numFmtId="0" fontId="7" fillId="0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4" fillId="0" borderId="10" xfId="0" applyNumberFormat="1" applyFont="1" applyBorder="1" applyAlignment="1">
      <alignment vertical="top" wrapText="1"/>
    </xf>
    <xf numFmtId="165" fontId="7" fillId="0" borderId="2" xfId="2" applyNumberFormat="1" applyFont="1" applyBorder="1"/>
    <xf numFmtId="165" fontId="7" fillId="0" borderId="8" xfId="2" applyNumberFormat="1" applyFont="1" applyBorder="1"/>
    <xf numFmtId="0" fontId="4" fillId="0" borderId="11" xfId="0" applyNumberFormat="1" applyFont="1" applyBorder="1" applyAlignment="1">
      <alignment wrapText="1"/>
    </xf>
    <xf numFmtId="165" fontId="7" fillId="0" borderId="3" xfId="2" applyNumberFormat="1" applyFont="1" applyBorder="1"/>
    <xf numFmtId="165" fontId="7" fillId="0" borderId="1" xfId="2" applyNumberFormat="1" applyFont="1" applyBorder="1"/>
    <xf numFmtId="0" fontId="4" fillId="0" borderId="1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7" fillId="0" borderId="13" xfId="2" applyNumberFormat="1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7" fillId="0" borderId="17" xfId="2" applyNumberFormat="1" applyFont="1" applyBorder="1"/>
    <xf numFmtId="165" fontId="4" fillId="0" borderId="18" xfId="2" applyNumberFormat="1" applyFont="1" applyBorder="1"/>
    <xf numFmtId="165" fontId="4" fillId="0" borderId="19" xfId="2" applyNumberFormat="1" applyFont="1" applyBorder="1"/>
    <xf numFmtId="0" fontId="7" fillId="0" borderId="2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65" fontId="7" fillId="0" borderId="21" xfId="2" applyNumberFormat="1" applyFont="1" applyBorder="1"/>
    <xf numFmtId="165" fontId="4" fillId="0" borderId="22" xfId="2" applyNumberFormat="1" applyFont="1" applyBorder="1"/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24" xfId="0" applyNumberFormat="1" applyFont="1" applyBorder="1" applyAlignment="1">
      <alignment wrapText="1"/>
    </xf>
    <xf numFmtId="0" fontId="4" fillId="0" borderId="14" xfId="0" applyFont="1" applyBorder="1"/>
    <xf numFmtId="165" fontId="7" fillId="0" borderId="25" xfId="2" applyNumberFormat="1" applyFont="1" applyFill="1" applyBorder="1"/>
    <xf numFmtId="165" fontId="7" fillId="0" borderId="25" xfId="2" applyNumberFormat="1" applyFont="1" applyBorder="1"/>
    <xf numFmtId="165" fontId="7" fillId="0" borderId="26" xfId="2" applyNumberFormat="1" applyFont="1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7"/>
  <sheetViews>
    <sheetView tabSelected="1" workbookViewId="0">
      <selection activeCell="K4" sqref="K4"/>
    </sheetView>
  </sheetViews>
  <sheetFormatPr defaultRowHeight="13.2" x14ac:dyDescent="0.25"/>
  <cols>
    <col min="1" max="1" width="36" customWidth="1"/>
    <col min="2" max="2" width="15.5546875" customWidth="1"/>
    <col min="3" max="3" width="13.33203125" customWidth="1"/>
    <col min="4" max="4" width="13.109375" customWidth="1"/>
    <col min="5" max="5" width="11.33203125" customWidth="1"/>
    <col min="6" max="6" width="14.6640625" customWidth="1"/>
  </cols>
  <sheetData>
    <row r="1" spans="1:6" ht="18" x14ac:dyDescent="0.35">
      <c r="A1" s="21" t="s">
        <v>33</v>
      </c>
      <c r="B1" s="21"/>
      <c r="C1" s="21"/>
      <c r="D1" s="21"/>
      <c r="E1" s="21"/>
      <c r="F1" s="21"/>
    </row>
    <row r="2" spans="1:6" ht="13.8" thickBot="1" x14ac:dyDescent="0.3"/>
    <row r="3" spans="1:6" ht="38.25" customHeight="1" x14ac:dyDescent="0.3">
      <c r="A3" s="34" t="s">
        <v>26</v>
      </c>
      <c r="B3" s="30" t="s">
        <v>30</v>
      </c>
      <c r="C3" s="25" t="s">
        <v>29</v>
      </c>
      <c r="D3" s="25"/>
      <c r="E3" s="25"/>
      <c r="F3" s="26"/>
    </row>
    <row r="4" spans="1:6" ht="47.25" customHeight="1" thickBot="1" x14ac:dyDescent="0.35">
      <c r="A4" s="35"/>
      <c r="B4" s="31"/>
      <c r="C4" s="12" t="s">
        <v>27</v>
      </c>
      <c r="D4" s="12" t="s">
        <v>31</v>
      </c>
      <c r="E4" s="12" t="s">
        <v>28</v>
      </c>
      <c r="F4" s="13" t="s">
        <v>32</v>
      </c>
    </row>
    <row r="5" spans="1:6" ht="16.95" customHeight="1" x14ac:dyDescent="0.3">
      <c r="A5" s="14" t="s">
        <v>6</v>
      </c>
      <c r="B5" s="24">
        <v>83324.600000000006</v>
      </c>
      <c r="C5" s="15">
        <v>152877.70000000001</v>
      </c>
      <c r="D5" s="15">
        <v>94916.3</v>
      </c>
      <c r="E5" s="15">
        <f>D5/C5*100</f>
        <v>62.086425947015158</v>
      </c>
      <c r="F5" s="16">
        <f>D5/B5*100</f>
        <v>113.91149792498254</v>
      </c>
    </row>
    <row r="6" spans="1:6" ht="15.6" x14ac:dyDescent="0.3">
      <c r="A6" s="17" t="s">
        <v>5</v>
      </c>
      <c r="B6" s="18">
        <v>4585.3999999999996</v>
      </c>
      <c r="C6" s="19">
        <v>5049.8999999999996</v>
      </c>
      <c r="D6" s="19">
        <v>5049.8999999999996</v>
      </c>
      <c r="E6" s="15">
        <f t="shared" ref="E6:E16" si="0">D6/C6*100</f>
        <v>100</v>
      </c>
      <c r="F6" s="16">
        <f t="shared" ref="F6:F17" si="1">D6/B6*100</f>
        <v>110.12997775548482</v>
      </c>
    </row>
    <row r="7" spans="1:6" ht="28.95" customHeight="1" x14ac:dyDescent="0.3">
      <c r="A7" s="20" t="s">
        <v>7</v>
      </c>
      <c r="B7" s="18">
        <v>6214.1</v>
      </c>
      <c r="C7" s="19">
        <v>7515.4</v>
      </c>
      <c r="D7" s="19">
        <v>7006.9</v>
      </c>
      <c r="E7" s="15">
        <f t="shared" si="0"/>
        <v>93.233893072890325</v>
      </c>
      <c r="F7" s="16">
        <f t="shared" si="1"/>
        <v>112.75808242545178</v>
      </c>
    </row>
    <row r="8" spans="1:6" ht="15.6" x14ac:dyDescent="0.3">
      <c r="A8" s="17" t="s">
        <v>8</v>
      </c>
      <c r="B8" s="18">
        <v>197071</v>
      </c>
      <c r="C8" s="19">
        <v>219750.5</v>
      </c>
      <c r="D8" s="19">
        <v>177259.7</v>
      </c>
      <c r="E8" s="15">
        <f t="shared" si="0"/>
        <v>80.664071299041424</v>
      </c>
      <c r="F8" s="16">
        <f t="shared" si="1"/>
        <v>89.947125655220717</v>
      </c>
    </row>
    <row r="9" spans="1:6" ht="31.2" x14ac:dyDescent="0.3">
      <c r="A9" s="17" t="s">
        <v>3</v>
      </c>
      <c r="B9" s="18">
        <v>424589.5</v>
      </c>
      <c r="C9" s="19">
        <v>747753.7</v>
      </c>
      <c r="D9" s="19">
        <v>651237.80000000005</v>
      </c>
      <c r="E9" s="15">
        <f t="shared" si="0"/>
        <v>87.092554674085875</v>
      </c>
      <c r="F9" s="16">
        <f t="shared" si="1"/>
        <v>153.38057111633708</v>
      </c>
    </row>
    <row r="10" spans="1:6" ht="15.6" x14ac:dyDescent="0.3">
      <c r="A10" s="17" t="s">
        <v>34</v>
      </c>
      <c r="B10" s="18">
        <v>2524</v>
      </c>
      <c r="C10" s="38">
        <v>0</v>
      </c>
      <c r="D10" s="38">
        <v>0</v>
      </c>
      <c r="E10" s="15">
        <v>0</v>
      </c>
      <c r="F10" s="16">
        <f t="shared" si="1"/>
        <v>0</v>
      </c>
    </row>
    <row r="11" spans="1:6" ht="15.6" x14ac:dyDescent="0.3">
      <c r="A11" s="17" t="s">
        <v>1</v>
      </c>
      <c r="B11" s="18">
        <v>870227.3</v>
      </c>
      <c r="C11" s="19">
        <v>1083177.2</v>
      </c>
      <c r="D11" s="19">
        <v>1074666.8999999999</v>
      </c>
      <c r="E11" s="15">
        <f t="shared" si="0"/>
        <v>99.214320611622924</v>
      </c>
      <c r="F11" s="16">
        <f t="shared" si="1"/>
        <v>123.49266680096108</v>
      </c>
    </row>
    <row r="12" spans="1:6" ht="15.6" x14ac:dyDescent="0.3">
      <c r="A12" s="17" t="s">
        <v>9</v>
      </c>
      <c r="B12" s="18">
        <v>159312.9</v>
      </c>
      <c r="C12" s="19">
        <v>198135.3</v>
      </c>
      <c r="D12" s="19">
        <v>196146.8</v>
      </c>
      <c r="E12" s="15">
        <f t="shared" si="0"/>
        <v>98.996392868913304</v>
      </c>
      <c r="F12" s="16">
        <f t="shared" si="1"/>
        <v>123.1204754919407</v>
      </c>
    </row>
    <row r="13" spans="1:6" ht="15.6" x14ac:dyDescent="0.3">
      <c r="A13" s="17" t="s">
        <v>10</v>
      </c>
      <c r="B13" s="18">
        <v>151.19999999999999</v>
      </c>
      <c r="C13" s="19">
        <v>408.2</v>
      </c>
      <c r="D13" s="19">
        <v>150</v>
      </c>
      <c r="E13" s="15">
        <f t="shared" si="0"/>
        <v>36.746692797648208</v>
      </c>
      <c r="F13" s="16">
        <f t="shared" si="1"/>
        <v>99.206349206349216</v>
      </c>
    </row>
    <row r="14" spans="1:6" ht="15.6" x14ac:dyDescent="0.3">
      <c r="A14" s="17" t="s">
        <v>11</v>
      </c>
      <c r="B14" s="18">
        <v>51201.9</v>
      </c>
      <c r="C14" s="19">
        <v>70197.100000000006</v>
      </c>
      <c r="D14" s="19">
        <v>67338.600000000006</v>
      </c>
      <c r="E14" s="15">
        <f t="shared" si="0"/>
        <v>95.927894457178425</v>
      </c>
      <c r="F14" s="16">
        <f t="shared" si="1"/>
        <v>131.51582265501867</v>
      </c>
    </row>
    <row r="15" spans="1:6" ht="16.8" customHeight="1" x14ac:dyDescent="0.3">
      <c r="A15" s="17" t="s">
        <v>4</v>
      </c>
      <c r="B15" s="18">
        <v>104089.5</v>
      </c>
      <c r="C15" s="19">
        <v>90923.1</v>
      </c>
      <c r="D15" s="19">
        <v>89337.4</v>
      </c>
      <c r="E15" s="15">
        <f t="shared" si="0"/>
        <v>98.255998750592525</v>
      </c>
      <c r="F15" s="16">
        <f t="shared" si="1"/>
        <v>85.827485000888643</v>
      </c>
    </row>
    <row r="16" spans="1:6" ht="30.6" customHeight="1" thickBot="1" x14ac:dyDescent="0.35">
      <c r="A16" s="36" t="s">
        <v>24</v>
      </c>
      <c r="B16" s="32">
        <v>7.6</v>
      </c>
      <c r="C16" s="27">
        <v>20</v>
      </c>
      <c r="D16" s="27">
        <v>12.7</v>
      </c>
      <c r="E16" s="39">
        <f t="shared" si="0"/>
        <v>63.5</v>
      </c>
      <c r="F16" s="40">
        <f t="shared" si="1"/>
        <v>167.10526315789474</v>
      </c>
    </row>
    <row r="17" spans="1:6" ht="16.2" thickBot="1" x14ac:dyDescent="0.35">
      <c r="A17" s="37" t="s">
        <v>2</v>
      </c>
      <c r="B17" s="33">
        <f>SUM(B5:B16)-0.1</f>
        <v>1903298.8999999997</v>
      </c>
      <c r="C17" s="28">
        <f>SUM(C5:C16)</f>
        <v>2575808.1</v>
      </c>
      <c r="D17" s="28">
        <f>SUM(D5:D16)</f>
        <v>2363123</v>
      </c>
      <c r="E17" s="28">
        <f>D17/C17*100</f>
        <v>91.742975728665499</v>
      </c>
      <c r="F17" s="29">
        <f t="shared" si="1"/>
        <v>124.15932148124502</v>
      </c>
    </row>
  </sheetData>
  <mergeCells count="4">
    <mergeCell ref="A3:A4"/>
    <mergeCell ref="B3:B4"/>
    <mergeCell ref="C3:F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3" sqref="I3"/>
    </sheetView>
  </sheetViews>
  <sheetFormatPr defaultRowHeight="13.2" x14ac:dyDescent="0.25"/>
  <cols>
    <col min="1" max="1" width="42.33203125" customWidth="1"/>
    <col min="2" max="2" width="10.88671875" customWidth="1"/>
    <col min="3" max="3" width="11" customWidth="1"/>
    <col min="4" max="4" width="9.88671875" customWidth="1"/>
    <col min="5" max="5" width="10.6640625" customWidth="1"/>
  </cols>
  <sheetData>
    <row r="1" spans="1:5" ht="27.6" customHeight="1" x14ac:dyDescent="0.3">
      <c r="A1" s="22" t="s">
        <v>12</v>
      </c>
      <c r="B1" s="23"/>
      <c r="C1" s="23"/>
      <c r="D1" s="23"/>
      <c r="E1" s="23"/>
    </row>
    <row r="2" spans="1:5" ht="15.6" x14ac:dyDescent="0.3">
      <c r="A2" s="1" t="s">
        <v>0</v>
      </c>
      <c r="B2" s="3">
        <v>2021</v>
      </c>
      <c r="C2" s="3">
        <v>2022</v>
      </c>
      <c r="D2" s="3">
        <v>2023</v>
      </c>
      <c r="E2" s="11">
        <v>2024</v>
      </c>
    </row>
    <row r="3" spans="1:5" ht="46.8" x14ac:dyDescent="0.25">
      <c r="A3" s="9" t="s">
        <v>13</v>
      </c>
      <c r="B3" s="4">
        <v>711.6</v>
      </c>
      <c r="C3" s="4">
        <v>693.6</v>
      </c>
      <c r="D3" s="6">
        <v>692.7</v>
      </c>
      <c r="E3" s="5">
        <v>679.2</v>
      </c>
    </row>
    <row r="4" spans="1:5" ht="46.8" x14ac:dyDescent="0.25">
      <c r="A4" s="9" t="s">
        <v>14</v>
      </c>
      <c r="B4" s="4">
        <v>148.6</v>
      </c>
      <c r="C4" s="4">
        <v>142.6</v>
      </c>
      <c r="D4" s="6">
        <v>142.6</v>
      </c>
      <c r="E4" s="5">
        <v>142.6</v>
      </c>
    </row>
    <row r="5" spans="1:5" ht="69.599999999999994" customHeight="1" x14ac:dyDescent="0.25">
      <c r="A5" s="9" t="s">
        <v>15</v>
      </c>
      <c r="B5" s="4">
        <v>56.8</v>
      </c>
      <c r="C5" s="4">
        <v>45.2</v>
      </c>
      <c r="D5" s="6">
        <v>44.9</v>
      </c>
      <c r="E5" s="5">
        <v>44.9</v>
      </c>
    </row>
    <row r="6" spans="1:5" ht="78" x14ac:dyDescent="0.25">
      <c r="A6" s="9" t="s">
        <v>16</v>
      </c>
      <c r="B6" s="4">
        <v>400.8</v>
      </c>
      <c r="C6" s="4">
        <v>364.2</v>
      </c>
      <c r="D6" s="6">
        <v>69.7</v>
      </c>
      <c r="E6" s="5">
        <v>15.7</v>
      </c>
    </row>
    <row r="7" spans="1:5" ht="46.8" x14ac:dyDescent="0.25">
      <c r="A7" s="9" t="s">
        <v>17</v>
      </c>
      <c r="B7" s="4">
        <v>1.8</v>
      </c>
      <c r="C7" s="4">
        <v>3.2</v>
      </c>
      <c r="D7" s="6">
        <v>3.2</v>
      </c>
      <c r="E7" s="5">
        <v>3.2</v>
      </c>
    </row>
    <row r="8" spans="1:5" ht="62.4" x14ac:dyDescent="0.25">
      <c r="A8" s="9" t="s">
        <v>18</v>
      </c>
      <c r="B8" s="4">
        <v>106.8</v>
      </c>
      <c r="C8" s="4">
        <v>48.9</v>
      </c>
      <c r="D8" s="6">
        <v>48.7</v>
      </c>
      <c r="E8" s="5">
        <v>48.8</v>
      </c>
    </row>
    <row r="9" spans="1:5" ht="109.2" x14ac:dyDescent="0.25">
      <c r="A9" s="9" t="s">
        <v>19</v>
      </c>
      <c r="B9" s="4">
        <v>74.7</v>
      </c>
      <c r="C9" s="4">
        <v>70.400000000000006</v>
      </c>
      <c r="D9" s="6">
        <v>70.8</v>
      </c>
      <c r="E9" s="5">
        <v>70.8</v>
      </c>
    </row>
    <row r="10" spans="1:5" ht="46.8" x14ac:dyDescent="0.25">
      <c r="A10" s="9" t="s">
        <v>20</v>
      </c>
      <c r="B10" s="4">
        <v>9.6999999999999993</v>
      </c>
      <c r="C10" s="4">
        <v>11.2</v>
      </c>
      <c r="D10" s="6">
        <v>10.9</v>
      </c>
      <c r="E10" s="5">
        <v>10.9</v>
      </c>
    </row>
    <row r="11" spans="1:5" ht="62.4" x14ac:dyDescent="0.25">
      <c r="A11" s="9" t="s">
        <v>21</v>
      </c>
      <c r="B11" s="4">
        <v>1.8</v>
      </c>
      <c r="C11" s="4">
        <v>1.8</v>
      </c>
      <c r="D11" s="6">
        <v>1.8</v>
      </c>
      <c r="E11" s="5">
        <v>1.8</v>
      </c>
    </row>
    <row r="12" spans="1:5" ht="46.8" x14ac:dyDescent="0.25">
      <c r="A12" s="9" t="s">
        <v>23</v>
      </c>
      <c r="B12" s="4">
        <v>20.3</v>
      </c>
      <c r="C12" s="4">
        <v>92.204999999999998</v>
      </c>
      <c r="D12" s="6">
        <v>19.100000000000001</v>
      </c>
      <c r="E12" s="5">
        <v>21</v>
      </c>
    </row>
    <row r="13" spans="1:5" ht="16.8" x14ac:dyDescent="0.25">
      <c r="A13" s="10" t="s">
        <v>22</v>
      </c>
      <c r="B13" s="4">
        <v>79.3</v>
      </c>
      <c r="C13" s="4">
        <v>106</v>
      </c>
      <c r="D13" s="6">
        <v>70.5</v>
      </c>
      <c r="E13" s="5">
        <v>70.599999999999994</v>
      </c>
    </row>
    <row r="14" spans="1:5" ht="16.8" x14ac:dyDescent="0.3">
      <c r="A14" s="8" t="s">
        <v>25</v>
      </c>
      <c r="B14" s="4">
        <v>0</v>
      </c>
      <c r="C14" s="4">
        <v>0</v>
      </c>
      <c r="D14" s="6">
        <v>60.2</v>
      </c>
      <c r="E14" s="5">
        <v>114</v>
      </c>
    </row>
    <row r="15" spans="1:5" ht="16.8" x14ac:dyDescent="0.3">
      <c r="A15" s="2" t="s">
        <v>2</v>
      </c>
      <c r="B15" s="7">
        <f>SUM(B3:B13)</f>
        <v>1612.1999999999998</v>
      </c>
      <c r="C15" s="7">
        <f>SUM(C3:C13)+0.1</f>
        <v>1579.4050000000002</v>
      </c>
      <c r="D15" s="7">
        <f>SUM(D3:D14)</f>
        <v>1235.1000000000001</v>
      </c>
      <c r="E15" s="7">
        <f>SUM(E3:E14)+0.1</f>
        <v>1223.5999999999999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2023-04-24T03:28:03Z</cp:lastPrinted>
  <dcterms:created xsi:type="dcterms:W3CDTF">1996-10-08T23:32:33Z</dcterms:created>
  <dcterms:modified xsi:type="dcterms:W3CDTF">2025-02-21T04:14:13Z</dcterms:modified>
</cp:coreProperties>
</file>