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3040" windowHeight="945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9" i="1" l="1"/>
  <c r="K29" i="1"/>
  <c r="J29" i="1"/>
  <c r="I30" i="1"/>
  <c r="I29" i="1"/>
  <c r="H29" i="1"/>
  <c r="G29" i="1"/>
  <c r="C29" i="1"/>
  <c r="F29" i="1"/>
  <c r="E29" i="1"/>
  <c r="D29" i="1"/>
  <c r="D28" i="1"/>
  <c r="E28" i="1"/>
  <c r="F28" i="1"/>
  <c r="G28" i="1"/>
  <c r="H28" i="1"/>
  <c r="I28" i="1"/>
  <c r="J28" i="1"/>
  <c r="K28" i="1"/>
  <c r="L28" i="1"/>
  <c r="C28" i="1"/>
  <c r="K30" i="1" l="1"/>
  <c r="L30" i="1"/>
  <c r="G5" i="1" l="1"/>
  <c r="H5" i="1" s="1"/>
  <c r="I5" i="1" s="1"/>
  <c r="J5" i="1" s="1"/>
  <c r="K5" i="1" s="1"/>
  <c r="L5" i="1" s="1"/>
  <c r="E30" i="1"/>
  <c r="J30" i="1"/>
  <c r="C30" i="1"/>
  <c r="H30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5" i="1"/>
  <c r="E5" i="1" s="1"/>
  <c r="D30" i="1" l="1"/>
  <c r="F30" i="1"/>
  <c r="G30" i="1"/>
</calcChain>
</file>

<file path=xl/sharedStrings.xml><?xml version="1.0" encoding="utf-8"?>
<sst xmlns="http://schemas.openxmlformats.org/spreadsheetml/2006/main" count="36" uniqueCount="36">
  <si>
    <t>п/п</t>
  </si>
  <si>
    <t>Наименование исходных данных</t>
  </si>
  <si>
    <t>Дивногорский  городской  Совет  депутатов</t>
  </si>
  <si>
    <t>Администрация города Дивногорска</t>
  </si>
  <si>
    <t>Отдел  культуры  администрации   города Дивногорска</t>
  </si>
  <si>
    <t>Отдел физической  культуры, спорта и молодёжной политики администрации г. Дивногорска</t>
  </si>
  <si>
    <t>Отдел образования администрации   города Дивногорска</t>
  </si>
  <si>
    <t>Финансовое управление администрации   города  Дивногорска</t>
  </si>
  <si>
    <t>Р2. Полнота общей информации о расходных обязательствах</t>
  </si>
  <si>
    <t>Р1. Своевременность представления реестра расходных обязательств</t>
  </si>
  <si>
    <t>Р3. Качество правового акта, регулирующего порядок составления, утверждения и ведения бюджетных смет</t>
  </si>
  <si>
    <t>Р4. Качество планирования поступлений налоговых и неналоговых доходов местного бюджета</t>
  </si>
  <si>
    <t>P5. Доля уточненных невыясненных поступлений</t>
  </si>
  <si>
    <t>Р6. 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- целевых остатков прошлых лет), в краевой бюджет</t>
  </si>
  <si>
    <t>Р7. Качество осуществления равномерности расходов</t>
  </si>
  <si>
    <t>Р8. Эффективность использования межбюджетных трансфертов, имеющих целевое назначение, полученных из краевого бюджета</t>
  </si>
  <si>
    <t>Р9. Изменение кредиторской задолженности ГРБС и подведомственных ему муниципальных учреждений в отчетном периоде</t>
  </si>
  <si>
    <t>Р10. Наличие просроченной кредиторской задолженности по расходам</t>
  </si>
  <si>
    <t xml:space="preserve">Р11. Доля бюджетных ассигнований, запланированных на реализацию муниципальных программ </t>
  </si>
  <si>
    <t xml:space="preserve">Р12. Своевременное составление  бюджетной росписи ГРБС и внесение изменений в нее     </t>
  </si>
  <si>
    <t>Р13. Объем неисполненных бюджетных ассигнований на
 конец отчетного финансового года (без учета целевых средств переходящих на следующий финансовый год)</t>
  </si>
  <si>
    <t xml:space="preserve">Р14. Проведение распорядителем мониторинга результатов 
деятельности подведомственных учреждений </t>
  </si>
  <si>
    <t xml:space="preserve">Р15. Наличие нарушений бюджетного законодательства, выявленных в ходе проведения внешних контрольных мероприятий в отчетном финансовом году      </t>
  </si>
  <si>
    <t xml:space="preserve">Р16. Наличие  финансовых нарушений, выявленных в ходе проведения ведомственных контрольных мероприятий     </t>
  </si>
  <si>
    <t xml:space="preserve">Р17. Наличие правового акта распорядителя об организации ведомственного финансового контроля      </t>
  </si>
  <si>
    <t xml:space="preserve">Р18. Исполнение судебных актов по денежным обязательствам распорядителя    </t>
  </si>
  <si>
    <t>Р20. Соблюдение    сроков представления распорядителем годовой бюджетной отчетности</t>
  </si>
  <si>
    <t>Р19. Доля средств, подлежащая взысканию по исполнительным   документам,         предусматривающих обращение взыскания на средства  бюджета по денежным обязательствам бюджетных учреждений</t>
  </si>
  <si>
    <t>Общая сумма</t>
  </si>
  <si>
    <t>Оценка</t>
  </si>
  <si>
    <t>Максимальная оценка исходя из количества показателей</t>
  </si>
  <si>
    <t>Муниципальное казённое учреждение «УСГХ»</t>
  </si>
  <si>
    <t xml:space="preserve">Контрольно-счетный орган
</t>
  </si>
  <si>
    <t xml:space="preserve">Муниципальное казённое учреждение «УЗ»
</t>
  </si>
  <si>
    <t>Исходные данные для расчета значений показателей качества финансового менеджмента главных распорядителей (распорядителей) средств местного бюджета,  главных администраторов доходов (источников финансирования дефицита) бюджета городского округа город Дивногорск за 2024 год</t>
  </si>
  <si>
    <t>МСКУ «Межведомственная централизованная бухгалтерия»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</si>
</sst>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43" fontId="5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2" zoomScaleNormal="82" workbookViewId="0">
      <pane xSplit="2" ySplit="4" topLeftCell="C20" activePane="bottomRight" state="frozen"/>
      <selection pane="topRight" activeCell="C1" sqref="C1"/>
      <selection pane="bottomLeft" activeCell="A8" sqref="A8"/>
      <selection pane="bottomRight" activeCell="O21" sqref="O21"/>
    </sheetView>
  </sheetViews>
  <sheetFormatPr defaultRowHeight="14.4" x14ac:dyDescent="0.3"/>
  <cols>
    <col min="1" max="1" width="5.33203125" customWidth="1"/>
    <col min="2" max="2" width="58.33203125" customWidth="1"/>
    <col min="3" max="3" width="13.109375" customWidth="1"/>
    <col min="4" max="4" width="11.5546875" customWidth="1"/>
    <col min="5" max="5" width="15.33203125" customWidth="1"/>
    <col min="6" max="6" width="13.88671875" customWidth="1"/>
    <col min="7" max="7" width="17.77734375" customWidth="1"/>
    <col min="8" max="8" width="15.33203125" customWidth="1"/>
    <col min="9" max="9" width="15.21875" customWidth="1"/>
    <col min="10" max="10" width="15.44140625" customWidth="1"/>
    <col min="11" max="11" width="14" customWidth="1"/>
    <col min="12" max="12" width="12.33203125" customWidth="1"/>
  </cols>
  <sheetData>
    <row r="1" spans="1:12" ht="57.75" customHeight="1" x14ac:dyDescent="0.3">
      <c r="B1" s="17" t="s">
        <v>34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3" spans="1:12" ht="15" customHeight="1" x14ac:dyDescent="0.3">
      <c r="A3" s="18" t="s">
        <v>0</v>
      </c>
      <c r="B3" s="18" t="s">
        <v>1</v>
      </c>
      <c r="C3" s="15" t="s">
        <v>2</v>
      </c>
      <c r="D3" s="15" t="s">
        <v>3</v>
      </c>
      <c r="E3" s="15" t="s">
        <v>31</v>
      </c>
      <c r="F3" s="15" t="s">
        <v>4</v>
      </c>
      <c r="G3" s="15" t="s">
        <v>5</v>
      </c>
      <c r="H3" s="15" t="s">
        <v>6</v>
      </c>
      <c r="I3" s="15" t="s">
        <v>35</v>
      </c>
      <c r="J3" s="15" t="s">
        <v>7</v>
      </c>
      <c r="K3" s="15" t="s">
        <v>32</v>
      </c>
      <c r="L3" s="15" t="s">
        <v>33</v>
      </c>
    </row>
    <row r="4" spans="1:12" ht="82.2" customHeight="1" x14ac:dyDescent="0.3">
      <c r="A4" s="19"/>
      <c r="B4" s="19"/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12" ht="15.6" x14ac:dyDescent="0.3">
      <c r="A5" s="9">
        <v>1</v>
      </c>
      <c r="B5" s="9">
        <v>2</v>
      </c>
      <c r="C5" s="9">
        <v>3</v>
      </c>
      <c r="D5" s="10">
        <f>C5+1</f>
        <v>4</v>
      </c>
      <c r="E5" s="10">
        <f t="shared" ref="E5" si="0">D5+1</f>
        <v>5</v>
      </c>
      <c r="F5" s="10">
        <v>6</v>
      </c>
      <c r="G5" s="10">
        <f t="shared" ref="G5" si="1">F5+1</f>
        <v>7</v>
      </c>
      <c r="H5" s="10">
        <f t="shared" ref="H5" si="2">G5+1</f>
        <v>8</v>
      </c>
      <c r="I5" s="10">
        <f t="shared" ref="I5" si="3">H5+1</f>
        <v>9</v>
      </c>
      <c r="J5" s="10">
        <f t="shared" ref="J5" si="4">I5+1</f>
        <v>10</v>
      </c>
      <c r="K5" s="10">
        <f t="shared" ref="K5" si="5">J5+1</f>
        <v>11</v>
      </c>
      <c r="L5" s="10">
        <f t="shared" ref="L5" si="6">K5+1</f>
        <v>12</v>
      </c>
    </row>
    <row r="6" spans="1:12" ht="31.2" x14ac:dyDescent="0.3">
      <c r="A6" s="10">
        <v>1</v>
      </c>
      <c r="B6" s="7" t="s">
        <v>9</v>
      </c>
      <c r="C6" s="11">
        <v>5</v>
      </c>
      <c r="D6" s="12">
        <v>4</v>
      </c>
      <c r="E6" s="12">
        <v>5</v>
      </c>
      <c r="F6" s="12">
        <v>5</v>
      </c>
      <c r="G6" s="12">
        <v>5</v>
      </c>
      <c r="H6" s="12">
        <v>5</v>
      </c>
      <c r="I6" s="12">
        <v>5</v>
      </c>
      <c r="J6" s="12">
        <v>5</v>
      </c>
      <c r="K6" s="12">
        <v>5</v>
      </c>
      <c r="L6" s="12">
        <v>4</v>
      </c>
    </row>
    <row r="7" spans="1:12" ht="31.2" x14ac:dyDescent="0.3">
      <c r="A7" s="10">
        <f>A6+1</f>
        <v>2</v>
      </c>
      <c r="B7" s="7" t="s">
        <v>8</v>
      </c>
      <c r="C7" s="11">
        <v>5</v>
      </c>
      <c r="D7" s="12">
        <v>3</v>
      </c>
      <c r="E7" s="12">
        <v>4</v>
      </c>
      <c r="F7" s="12">
        <v>5</v>
      </c>
      <c r="G7" s="12">
        <v>5</v>
      </c>
      <c r="H7" s="12">
        <v>5</v>
      </c>
      <c r="I7" s="12">
        <v>5</v>
      </c>
      <c r="J7" s="12">
        <v>5</v>
      </c>
      <c r="K7" s="12">
        <v>5</v>
      </c>
      <c r="L7" s="12">
        <v>3</v>
      </c>
    </row>
    <row r="8" spans="1:12" ht="31.2" x14ac:dyDescent="0.3">
      <c r="A8" s="10">
        <f t="shared" ref="A8:A25" si="7">A7+1</f>
        <v>3</v>
      </c>
      <c r="B8" s="7" t="s">
        <v>10</v>
      </c>
      <c r="C8" s="11"/>
      <c r="D8" s="12"/>
      <c r="E8" s="12"/>
      <c r="F8" s="12">
        <v>5</v>
      </c>
      <c r="G8" s="12">
        <v>5</v>
      </c>
      <c r="H8" s="12">
        <v>5</v>
      </c>
      <c r="I8" s="12"/>
      <c r="J8" s="12"/>
      <c r="K8" s="12"/>
      <c r="L8" s="12"/>
    </row>
    <row r="9" spans="1:12" ht="31.2" x14ac:dyDescent="0.3">
      <c r="A9" s="10">
        <f t="shared" si="7"/>
        <v>4</v>
      </c>
      <c r="B9" s="7" t="s">
        <v>11</v>
      </c>
      <c r="C9" s="11"/>
      <c r="D9" s="12">
        <v>5</v>
      </c>
      <c r="E9" s="12">
        <v>5</v>
      </c>
      <c r="F9" s="12">
        <v>5</v>
      </c>
      <c r="G9" s="12"/>
      <c r="H9" s="12">
        <v>5</v>
      </c>
      <c r="I9" s="12"/>
      <c r="J9" s="12">
        <v>5</v>
      </c>
      <c r="K9" s="12"/>
      <c r="L9" s="12"/>
    </row>
    <row r="10" spans="1:12" ht="15.6" x14ac:dyDescent="0.3">
      <c r="A10" s="10">
        <f t="shared" si="7"/>
        <v>5</v>
      </c>
      <c r="B10" s="8" t="s">
        <v>12</v>
      </c>
      <c r="C10" s="11"/>
      <c r="D10" s="12">
        <v>0</v>
      </c>
      <c r="E10" s="12">
        <v>5</v>
      </c>
      <c r="F10" s="12">
        <v>5</v>
      </c>
      <c r="G10" s="12"/>
      <c r="H10" s="12">
        <v>5</v>
      </c>
      <c r="I10" s="12"/>
      <c r="J10" s="12">
        <v>5</v>
      </c>
      <c r="K10" s="12"/>
      <c r="L10" s="12"/>
    </row>
    <row r="11" spans="1:12" ht="78" x14ac:dyDescent="0.3">
      <c r="A11" s="10">
        <f t="shared" si="7"/>
        <v>6</v>
      </c>
      <c r="B11" s="7" t="s">
        <v>13</v>
      </c>
      <c r="C11" s="11"/>
      <c r="D11" s="12"/>
      <c r="E11" s="12"/>
      <c r="F11" s="12"/>
      <c r="G11" s="12"/>
      <c r="H11" s="12"/>
      <c r="I11" s="12"/>
      <c r="J11" s="12">
        <v>5</v>
      </c>
      <c r="K11" s="12"/>
      <c r="L11" s="12"/>
    </row>
    <row r="12" spans="1:12" ht="15.6" x14ac:dyDescent="0.3">
      <c r="A12" s="10">
        <f t="shared" si="7"/>
        <v>7</v>
      </c>
      <c r="B12" s="8" t="s">
        <v>14</v>
      </c>
      <c r="C12" s="11">
        <v>5</v>
      </c>
      <c r="D12" s="12">
        <v>5</v>
      </c>
      <c r="E12" s="12">
        <v>0</v>
      </c>
      <c r="F12" s="12">
        <v>5</v>
      </c>
      <c r="G12" s="12">
        <v>0</v>
      </c>
      <c r="H12" s="12">
        <v>5</v>
      </c>
      <c r="I12" s="12">
        <v>5</v>
      </c>
      <c r="J12" s="12">
        <v>5</v>
      </c>
      <c r="K12" s="12">
        <v>5</v>
      </c>
      <c r="L12" s="12">
        <v>5</v>
      </c>
    </row>
    <row r="13" spans="1:12" ht="46.8" x14ac:dyDescent="0.3">
      <c r="A13" s="10">
        <f t="shared" si="7"/>
        <v>8</v>
      </c>
      <c r="B13" s="7" t="s">
        <v>15</v>
      </c>
      <c r="C13" s="11"/>
      <c r="D13" s="12">
        <v>5</v>
      </c>
      <c r="E13" s="12">
        <v>0</v>
      </c>
      <c r="F13" s="12">
        <v>0</v>
      </c>
      <c r="G13" s="12">
        <v>0</v>
      </c>
      <c r="H13" s="12">
        <v>5</v>
      </c>
      <c r="I13" s="12"/>
      <c r="J13" s="12"/>
      <c r="K13" s="12"/>
      <c r="L13" s="12"/>
    </row>
    <row r="14" spans="1:12" ht="46.8" x14ac:dyDescent="0.3">
      <c r="A14" s="10">
        <f t="shared" si="7"/>
        <v>9</v>
      </c>
      <c r="B14" s="7" t="s">
        <v>16</v>
      </c>
      <c r="C14" s="11">
        <v>5</v>
      </c>
      <c r="D14" s="12">
        <v>5</v>
      </c>
      <c r="E14" s="12">
        <v>5</v>
      </c>
      <c r="F14" s="12">
        <v>2</v>
      </c>
      <c r="G14" s="12">
        <v>2</v>
      </c>
      <c r="H14" s="12">
        <v>5</v>
      </c>
      <c r="I14" s="12">
        <v>2</v>
      </c>
      <c r="J14" s="12">
        <v>5</v>
      </c>
      <c r="K14" s="12">
        <v>2</v>
      </c>
      <c r="L14" s="12">
        <v>5</v>
      </c>
    </row>
    <row r="15" spans="1:12" ht="31.2" x14ac:dyDescent="0.3">
      <c r="A15" s="10">
        <f t="shared" si="7"/>
        <v>10</v>
      </c>
      <c r="B15" s="7" t="s">
        <v>17</v>
      </c>
      <c r="C15" s="11">
        <v>5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</row>
    <row r="16" spans="1:12" ht="31.2" x14ac:dyDescent="0.3">
      <c r="A16" s="10">
        <f t="shared" si="7"/>
        <v>11</v>
      </c>
      <c r="B16" s="7" t="s">
        <v>18</v>
      </c>
      <c r="C16" s="11">
        <v>0</v>
      </c>
      <c r="D16" s="12">
        <v>0</v>
      </c>
      <c r="E16" s="12">
        <v>5</v>
      </c>
      <c r="F16" s="12">
        <v>5</v>
      </c>
      <c r="G16" s="12">
        <v>5</v>
      </c>
      <c r="H16" s="12">
        <v>5</v>
      </c>
      <c r="I16" s="12">
        <v>5</v>
      </c>
      <c r="J16" s="12">
        <v>2</v>
      </c>
      <c r="K16" s="12">
        <v>0</v>
      </c>
      <c r="L16" s="12">
        <v>0</v>
      </c>
    </row>
    <row r="17" spans="1:12" ht="31.2" x14ac:dyDescent="0.3">
      <c r="A17" s="10">
        <f t="shared" si="7"/>
        <v>12</v>
      </c>
      <c r="B17" s="7" t="s">
        <v>19</v>
      </c>
      <c r="C17" s="11">
        <v>5</v>
      </c>
      <c r="D17" s="12">
        <v>5</v>
      </c>
      <c r="E17" s="12">
        <v>5</v>
      </c>
      <c r="F17" s="12">
        <v>5</v>
      </c>
      <c r="G17" s="12">
        <v>5</v>
      </c>
      <c r="H17" s="12">
        <v>5</v>
      </c>
      <c r="I17" s="12">
        <v>5</v>
      </c>
      <c r="J17" s="12">
        <v>5</v>
      </c>
      <c r="K17" s="12">
        <v>5</v>
      </c>
      <c r="L17" s="12">
        <v>5</v>
      </c>
    </row>
    <row r="18" spans="1:12" ht="46.8" x14ac:dyDescent="0.3">
      <c r="A18" s="10">
        <f t="shared" si="7"/>
        <v>13</v>
      </c>
      <c r="B18" s="7" t="s">
        <v>20</v>
      </c>
      <c r="C18" s="11">
        <v>5</v>
      </c>
      <c r="D18" s="12">
        <v>1</v>
      </c>
      <c r="E18" s="12">
        <v>2</v>
      </c>
      <c r="F18" s="12">
        <v>4</v>
      </c>
      <c r="G18" s="12">
        <v>3</v>
      </c>
      <c r="H18" s="12">
        <v>3</v>
      </c>
      <c r="I18" s="12">
        <v>5</v>
      </c>
      <c r="J18" s="12">
        <v>4</v>
      </c>
      <c r="K18" s="12">
        <v>4</v>
      </c>
      <c r="L18" s="12">
        <v>3</v>
      </c>
    </row>
    <row r="19" spans="1:12" ht="46.8" x14ac:dyDescent="0.3">
      <c r="A19" s="10">
        <f t="shared" si="7"/>
        <v>14</v>
      </c>
      <c r="B19" s="7" t="s">
        <v>21</v>
      </c>
      <c r="C19" s="12"/>
      <c r="D19" s="12"/>
      <c r="E19" s="12"/>
      <c r="F19" s="12">
        <v>5</v>
      </c>
      <c r="G19" s="12">
        <v>5</v>
      </c>
      <c r="H19" s="12">
        <v>5</v>
      </c>
      <c r="I19" s="12"/>
      <c r="J19" s="12"/>
      <c r="K19" s="12"/>
      <c r="L19" s="12"/>
    </row>
    <row r="20" spans="1:12" ht="46.8" x14ac:dyDescent="0.3">
      <c r="A20" s="10">
        <f t="shared" si="7"/>
        <v>15</v>
      </c>
      <c r="B20" s="7" t="s">
        <v>22</v>
      </c>
      <c r="C20" s="12">
        <v>5</v>
      </c>
      <c r="D20" s="12">
        <v>5</v>
      </c>
      <c r="E20" s="12"/>
      <c r="F20" s="12">
        <v>5</v>
      </c>
      <c r="G20" s="12">
        <v>5</v>
      </c>
      <c r="H20" s="12">
        <v>5</v>
      </c>
      <c r="I20" s="12">
        <v>5</v>
      </c>
      <c r="J20" s="12"/>
      <c r="K20" s="12">
        <v>5</v>
      </c>
      <c r="L20" s="12"/>
    </row>
    <row r="21" spans="1:12" ht="31.2" x14ac:dyDescent="0.3">
      <c r="A21" s="10">
        <f t="shared" si="7"/>
        <v>16</v>
      </c>
      <c r="B21" s="7" t="s">
        <v>23</v>
      </c>
      <c r="C21" s="12"/>
      <c r="D21" s="12"/>
      <c r="E21" s="12"/>
      <c r="F21" s="12">
        <v>5</v>
      </c>
      <c r="G21" s="12">
        <v>5</v>
      </c>
      <c r="H21" s="12">
        <v>5</v>
      </c>
      <c r="I21" s="12"/>
      <c r="J21" s="12"/>
      <c r="K21" s="12"/>
      <c r="L21" s="12"/>
    </row>
    <row r="22" spans="1:12" ht="31.2" x14ac:dyDescent="0.3">
      <c r="A22" s="10">
        <f t="shared" si="7"/>
        <v>17</v>
      </c>
      <c r="B22" s="7" t="s">
        <v>24</v>
      </c>
      <c r="C22" s="12">
        <v>5</v>
      </c>
      <c r="D22" s="12">
        <v>5</v>
      </c>
      <c r="E22" s="12">
        <v>5</v>
      </c>
      <c r="F22" s="12">
        <v>5</v>
      </c>
      <c r="G22" s="12">
        <v>5</v>
      </c>
      <c r="H22" s="12">
        <v>5</v>
      </c>
      <c r="I22" s="12">
        <v>5</v>
      </c>
      <c r="J22" s="12">
        <v>5</v>
      </c>
      <c r="K22" s="12">
        <v>5</v>
      </c>
      <c r="L22" s="12">
        <v>5</v>
      </c>
    </row>
    <row r="23" spans="1:12" ht="31.2" x14ac:dyDescent="0.3">
      <c r="A23" s="10">
        <f t="shared" si="7"/>
        <v>18</v>
      </c>
      <c r="B23" s="7" t="s">
        <v>25</v>
      </c>
      <c r="C23" s="11">
        <v>5</v>
      </c>
      <c r="D23" s="12">
        <v>1</v>
      </c>
      <c r="E23" s="12">
        <v>0</v>
      </c>
      <c r="F23" s="12">
        <v>5</v>
      </c>
      <c r="G23" s="12">
        <v>1</v>
      </c>
      <c r="H23" s="12">
        <v>0</v>
      </c>
      <c r="I23" s="12">
        <v>5</v>
      </c>
      <c r="J23" s="12">
        <v>5</v>
      </c>
      <c r="K23" s="12">
        <v>5</v>
      </c>
      <c r="L23" s="12">
        <v>5</v>
      </c>
    </row>
    <row r="24" spans="1:12" ht="62.4" x14ac:dyDescent="0.3">
      <c r="A24" s="10">
        <f t="shared" si="7"/>
        <v>19</v>
      </c>
      <c r="B24" s="7" t="s">
        <v>27</v>
      </c>
      <c r="C24" s="11">
        <v>5</v>
      </c>
      <c r="D24" s="12">
        <v>0</v>
      </c>
      <c r="E24" s="12">
        <v>5</v>
      </c>
      <c r="F24" s="12">
        <v>5</v>
      </c>
      <c r="G24" s="12">
        <v>5</v>
      </c>
      <c r="H24" s="12">
        <v>0</v>
      </c>
      <c r="I24" s="12">
        <v>5</v>
      </c>
      <c r="J24" s="12">
        <v>5</v>
      </c>
      <c r="K24" s="12">
        <v>5</v>
      </c>
      <c r="L24" s="12">
        <v>5</v>
      </c>
    </row>
    <row r="25" spans="1:12" ht="31.2" x14ac:dyDescent="0.3">
      <c r="A25" s="10">
        <f t="shared" si="7"/>
        <v>20</v>
      </c>
      <c r="B25" s="7" t="s">
        <v>26</v>
      </c>
      <c r="C25" s="11">
        <v>5</v>
      </c>
      <c r="D25" s="12">
        <v>5</v>
      </c>
      <c r="E25" s="12">
        <v>5</v>
      </c>
      <c r="F25" s="12">
        <v>5</v>
      </c>
      <c r="G25" s="12">
        <v>5</v>
      </c>
      <c r="H25" s="12">
        <v>5</v>
      </c>
      <c r="I25" s="12">
        <v>5</v>
      </c>
      <c r="J25" s="12">
        <v>5</v>
      </c>
      <c r="K25" s="12">
        <v>5</v>
      </c>
      <c r="L25" s="12">
        <v>5</v>
      </c>
    </row>
    <row r="26" spans="1:12" ht="15.6" x14ac:dyDescent="0.3">
      <c r="A26" s="3"/>
      <c r="B26" s="3"/>
      <c r="C26" s="4"/>
      <c r="D26" s="4"/>
      <c r="E26" s="4"/>
      <c r="F26" s="4"/>
      <c r="G26" s="4"/>
      <c r="H26" s="4"/>
      <c r="I26" s="4"/>
      <c r="J26" s="4"/>
      <c r="K26" s="5"/>
      <c r="L26" s="5"/>
    </row>
    <row r="27" spans="1:12" ht="18" x14ac:dyDescent="0.35">
      <c r="B27" s="2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6" x14ac:dyDescent="0.3">
      <c r="A28" s="1"/>
      <c r="B28" s="6" t="s">
        <v>28</v>
      </c>
      <c r="C28" s="13">
        <f>SUM(C6:C25)</f>
        <v>60</v>
      </c>
      <c r="D28" s="13">
        <f t="shared" ref="D28:L28" si="8">SUM(D6:D25)</f>
        <v>54</v>
      </c>
      <c r="E28" s="13">
        <f t="shared" si="8"/>
        <v>56</v>
      </c>
      <c r="F28" s="13">
        <f t="shared" si="8"/>
        <v>86</v>
      </c>
      <c r="G28" s="13">
        <f t="shared" si="8"/>
        <v>66</v>
      </c>
      <c r="H28" s="13">
        <f t="shared" si="8"/>
        <v>83</v>
      </c>
      <c r="I28" s="13">
        <f t="shared" si="8"/>
        <v>62</v>
      </c>
      <c r="J28" s="13">
        <f t="shared" si="8"/>
        <v>71</v>
      </c>
      <c r="K28" s="13">
        <f t="shared" si="8"/>
        <v>56</v>
      </c>
      <c r="L28" s="13">
        <f t="shared" si="8"/>
        <v>50</v>
      </c>
    </row>
    <row r="29" spans="1:12" ht="15.6" x14ac:dyDescent="0.3">
      <c r="A29" s="1"/>
      <c r="B29" s="6" t="s">
        <v>30</v>
      </c>
      <c r="C29" s="13">
        <f>13*5</f>
        <v>65</v>
      </c>
      <c r="D29" s="13">
        <f>16*5</f>
        <v>80</v>
      </c>
      <c r="E29" s="13">
        <f>15*5</f>
        <v>75</v>
      </c>
      <c r="F29" s="13">
        <f>19*5</f>
        <v>95</v>
      </c>
      <c r="G29" s="13">
        <f>17*5</f>
        <v>85</v>
      </c>
      <c r="H29" s="13">
        <f>19*5</f>
        <v>95</v>
      </c>
      <c r="I29" s="13">
        <f>13*5</f>
        <v>65</v>
      </c>
      <c r="J29" s="13">
        <f>15*5</f>
        <v>75</v>
      </c>
      <c r="K29" s="13">
        <f>13*5</f>
        <v>65</v>
      </c>
      <c r="L29" s="13">
        <f>12*5</f>
        <v>60</v>
      </c>
    </row>
    <row r="30" spans="1:12" ht="15.6" x14ac:dyDescent="0.3">
      <c r="A30" s="1"/>
      <c r="B30" s="6" t="s">
        <v>29</v>
      </c>
      <c r="C30" s="14">
        <f>C28/C29</f>
        <v>0.92307692307692313</v>
      </c>
      <c r="D30" s="14">
        <f t="shared" ref="D30:L30" si="9">D28/D29</f>
        <v>0.67500000000000004</v>
      </c>
      <c r="E30" s="14">
        <f t="shared" si="9"/>
        <v>0.7466666666666667</v>
      </c>
      <c r="F30" s="14">
        <f>F28/F29</f>
        <v>0.90526315789473688</v>
      </c>
      <c r="G30" s="14">
        <f t="shared" si="9"/>
        <v>0.77647058823529413</v>
      </c>
      <c r="H30" s="14">
        <f t="shared" si="9"/>
        <v>0.87368421052631584</v>
      </c>
      <c r="I30" s="14">
        <f>I28/I29</f>
        <v>0.9538461538461539</v>
      </c>
      <c r="J30" s="14">
        <f t="shared" si="9"/>
        <v>0.94666666666666666</v>
      </c>
      <c r="K30" s="14">
        <f t="shared" si="9"/>
        <v>0.86153846153846159</v>
      </c>
      <c r="L30" s="14">
        <f t="shared" si="9"/>
        <v>0.83333333333333337</v>
      </c>
    </row>
    <row r="31" spans="1:12" x14ac:dyDescent="0.3"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13">
    <mergeCell ref="A3:A4"/>
    <mergeCell ref="K3:K4"/>
    <mergeCell ref="L3:L4"/>
    <mergeCell ref="C3:C4"/>
    <mergeCell ref="B1:L1"/>
    <mergeCell ref="B3:B4"/>
    <mergeCell ref="D3:D4"/>
    <mergeCell ref="J3:J4"/>
    <mergeCell ref="E3:E4"/>
    <mergeCell ref="F3:F4"/>
    <mergeCell ref="G3:G4"/>
    <mergeCell ref="H3:H4"/>
    <mergeCell ref="I3:I4"/>
  </mergeCells>
  <pageMargins left="0.51181102362204722" right="0.31496062992125984" top="0.35433070866141736" bottom="0.15748031496062992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2025-04-14T05:22:39Z</dcterms:modified>
</cp:coreProperties>
</file>