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29"/>
  <workbookPr defaultThemeVersion="124226"/>
  <mc:AlternateContent xmlns:mc="http://schemas.openxmlformats.org/markup-compatibility/2006">
    <mc:Choice Requires="x15">
      <x15ac:absPath xmlns:x15ac="http://schemas.microsoft.com/office/spreadsheetml/2010/11/ac" url="\\S-FU-N2\Shared-N\Отчет по исполнению плана по росту доходов, оптимизации расходов\2025 год\План Дивногорск\отчеты\1 кв 2025\"/>
    </mc:Choice>
  </mc:AlternateContent>
  <bookViews>
    <workbookView xWindow="0" yWindow="108" windowWidth="12312" windowHeight="5760"/>
  </bookViews>
  <sheets>
    <sheet name="ОТЧЕТ" sheetId="3" r:id="rId1"/>
  </sheets>
  <calcPr calcId="162913"/>
</workbook>
</file>

<file path=xl/calcChain.xml><?xml version="1.0" encoding="utf-8"?>
<calcChain xmlns="http://schemas.openxmlformats.org/spreadsheetml/2006/main">
  <c r="G97" i="3" l="1"/>
  <c r="G87" i="3"/>
  <c r="G74" i="3" s="1"/>
  <c r="G35" i="3" l="1"/>
  <c r="G20" i="3"/>
  <c r="G23" i="3" l="1"/>
  <c r="G40" i="3" l="1"/>
  <c r="G7" i="3" s="1"/>
  <c r="F97" i="3" l="1"/>
  <c r="F86" i="3"/>
  <c r="F23" i="3"/>
  <c r="F22" i="3"/>
  <c r="F20" i="3"/>
</calcChain>
</file>

<file path=xl/sharedStrings.xml><?xml version="1.0" encoding="utf-8"?>
<sst xmlns="http://schemas.openxmlformats.org/spreadsheetml/2006/main" count="547" uniqueCount="389">
  <si>
    <t>Срок реализации</t>
  </si>
  <si>
    <t>1.4</t>
  </si>
  <si>
    <t>1.4.1</t>
  </si>
  <si>
    <t>1.5</t>
  </si>
  <si>
    <t>1.1</t>
  </si>
  <si>
    <t>1.2</t>
  </si>
  <si>
    <t>1.2.1</t>
  </si>
  <si>
    <t>Проведение мероприятий по выявлению собственников  недвижимого имущества и привлечение их к налогообложению, содействие в оформлении прав собственности на  имущество физических лиц</t>
  </si>
  <si>
    <t>2.1.2</t>
  </si>
  <si>
    <t>2.1.1</t>
  </si>
  <si>
    <t>2.2</t>
  </si>
  <si>
    <t>2.3</t>
  </si>
  <si>
    <t>один раз в квартал     (по отдельному графику)</t>
  </si>
  <si>
    <t>2.1</t>
  </si>
  <si>
    <t>Повышение качества финансового управления</t>
  </si>
  <si>
    <t>Проведение оценки качества финансового менеджмента в отношении подведомственных учреждений</t>
  </si>
  <si>
    <t>2.4</t>
  </si>
  <si>
    <t>2.4.1</t>
  </si>
  <si>
    <t>Мероприятия по совершенствованию долговой политики</t>
  </si>
  <si>
    <t>Подготовка предложений об использовании экономии средств, сложившейся в результате осуществления закупок товаров, работ, услуг</t>
  </si>
  <si>
    <t xml:space="preserve">Совершенствование системы закупок для муниципальных нужд </t>
  </si>
  <si>
    <t>1.3.1</t>
  </si>
  <si>
    <t>1.3.2</t>
  </si>
  <si>
    <t>ежеквартально</t>
  </si>
  <si>
    <t>Повышение эффективности использования муниципального имущества</t>
  </si>
  <si>
    <t>Проведение работы по снижению задолженность по платежам в бюджет:</t>
  </si>
  <si>
    <t>Организация работы по снижению неформальной занятости и рассмотрение результатов на расширенном заседании координационного Совета администрации города</t>
  </si>
  <si>
    <t>ежемесячно</t>
  </si>
  <si>
    <t>Упорядочение рынка наружной рекламы</t>
  </si>
  <si>
    <t>Меры, направленные на развитие экономического  и налогового потенциалов</t>
  </si>
  <si>
    <t>Информационная и консультационная поддержка субъектов малого и среднего предпринимательства</t>
  </si>
  <si>
    <t>1.1.1</t>
  </si>
  <si>
    <t>1.1.2</t>
  </si>
  <si>
    <t>1.1.3</t>
  </si>
  <si>
    <t>Размещение на официальном сайте администрации города или  в печатном виде в общедоступных местах на территории муниципального образования необходимой информации по вопросам малого и среднего предпринимательства (нормативная правовая база, информация о видах государственной (муниципальной) поддержки, проводимых конкурсах и мероприятиях), а также по вопросам популяризации ведения легального бизнеса, своевременной оплаты налогов и исполнения социальных обязательств</t>
  </si>
  <si>
    <t>Ведение реестра субъектов малого и среднего предпринимательства - получателей финансовой поддержки и размещение его на официальном сайте муниципального образования</t>
  </si>
  <si>
    <t>1.3.</t>
  </si>
  <si>
    <t>Развитие туризма</t>
  </si>
  <si>
    <t>1.5.2</t>
  </si>
  <si>
    <t>Оказание консультационной, организационно
-методической и информационной поддержки предпринимательской деятельности в сфере туризма</t>
  </si>
  <si>
    <t>2</t>
  </si>
  <si>
    <t xml:space="preserve"> Реализация мероприятий по снижению неформальной занятости и  легализации заработной платы во внебюджетном секторе экономики муниципального образования и других доходов физических лиц</t>
  </si>
  <si>
    <t>3</t>
  </si>
  <si>
    <t>4</t>
  </si>
  <si>
    <t>Увеличение доходов от земельно-имущественного комплекса</t>
  </si>
  <si>
    <t>4.1</t>
  </si>
  <si>
    <t>4.2</t>
  </si>
  <si>
    <t>4.4</t>
  </si>
  <si>
    <t>4.5</t>
  </si>
  <si>
    <t>4.6</t>
  </si>
  <si>
    <t>Направление арендаторам уведомлений о внесении платежа при нарушении срока, установленного договором</t>
  </si>
  <si>
    <t xml:space="preserve"> Осуществление претензионно-исковой работы</t>
  </si>
  <si>
    <t xml:space="preserve">Проведение сверок по расчетам с  плательщиками  по аренде имущества и земельным участкам </t>
  </si>
  <si>
    <t>1.5.1</t>
  </si>
  <si>
    <t>поддержка в актуальной версии</t>
  </si>
  <si>
    <t>2.4.2</t>
  </si>
  <si>
    <t>2.4.3</t>
  </si>
  <si>
    <t>2.4.4</t>
  </si>
  <si>
    <t xml:space="preserve">Напоминание неплательщикам в средствах массовой информации о необходимости погашения задолженности </t>
  </si>
  <si>
    <t>Оценка налоговых расходов г.Дивногорска</t>
  </si>
  <si>
    <t>ежегодно до 1 июня</t>
  </si>
  <si>
    <t>Осуществление деятельности по организации и посещению конференций, форумов и др. публичных мероприятий, посвященных обсуждению вопросов, касающихся улучшения бизнес-климата, расширения межрегионального сотрудничества и пр.</t>
  </si>
  <si>
    <t>Организация конкурсов и соревнований среди предприятий малого и среднего бизнеса, ярмарок предприятий, сельскохозяйственных ярмарок, торжественных мероприятий, посвященных профессиональной деятельности</t>
  </si>
  <si>
    <t>1.2.2</t>
  </si>
  <si>
    <t>1.3.3</t>
  </si>
  <si>
    <t>3.1</t>
  </si>
  <si>
    <t>4.3</t>
  </si>
  <si>
    <t>в течение года, в соответствии с графиком</t>
  </si>
  <si>
    <t>7.</t>
  </si>
  <si>
    <t xml:space="preserve">Не выплачивать работникам муниципальных учреждений компенсации за неиспользованные отпуска, за исключением случаев увольнения </t>
  </si>
  <si>
    <t>7.1.</t>
  </si>
  <si>
    <t>7.2.</t>
  </si>
  <si>
    <t>7.3.</t>
  </si>
  <si>
    <t>7.4.</t>
  </si>
  <si>
    <t>7.5.</t>
  </si>
  <si>
    <t>Ограничить осуществление расходов капитального характера, не допускать инициативных расходов муниципальных учреждений</t>
  </si>
  <si>
    <t>Проведение инвентаризации адресных сведений в ГАР, внесение сведений об отсутствующих адресах и актуализация имеющихся адресных сведений по земельным участкам и по объектам недвижимости до уровня помещений</t>
  </si>
  <si>
    <t>5</t>
  </si>
  <si>
    <t>Мероприятия для устойчивого исполнения бюджета города</t>
  </si>
  <si>
    <t xml:space="preserve">Не  допускать возникновения кредиторской задолженности. В ПФХД предусматривать первоочередные статьи расходов (заработная плата, коммунальные услуги, питание). </t>
  </si>
  <si>
    <t>Организация работы по легализации заработной платы во внебюджетном секторе экономики муниципального образования и других доходов физических лиц и рассмотрение результатов на расширенном заседании Координационного совета</t>
  </si>
  <si>
    <t>Провести анализ штатных расписаний учреждений, в том числе на предмет наличия вакансий и целесообразности совмещения должностей и подготовить предложения по сокращению численности работников учреждений</t>
  </si>
  <si>
    <t>да</t>
  </si>
  <si>
    <t>Администрация города</t>
  </si>
  <si>
    <t>МКУ "Управление капитального строительства и городского хозяйства"</t>
  </si>
  <si>
    <t>МКУ «Управление закупками города Дивногорска.</t>
  </si>
  <si>
    <t xml:space="preserve">Деятельность по улучшению доступа субъектов малого и среднего предпринимательства к финансовым  и имущественным ресурсам. </t>
  </si>
  <si>
    <t xml:space="preserve">Размещение на официальном сайте муниципального образования перечня муниципального имущества, предназначенного для передачи во владение и (или) пользование субъектам малого предпринимательства и организациям, образующим инфраструктуру поддержки малого и среднего предпринимательства
</t>
  </si>
  <si>
    <t>Осуществление на плановой и системной основе мероприятий по земельному контролю с учетом эффективности и результативности такого контроля</t>
  </si>
  <si>
    <t>Проведение работ по внесению в ЕГРН сведений о ранее учтенных объектах недвижимости и их правообладателях, которых недостаточно для постановки на учет (Федеральный закон от 30.12.2020 № 518-ФЗ), а также реализации "гаражной амнистии" (Федеральный закон от 05.04.2021 № 79-ФЗ)</t>
  </si>
  <si>
    <t>Проведение мероприятий, направленных на исключение из ЕГРН сведений об объектах, не отвечающих критериям отнесения их к объектам капитального строительства</t>
  </si>
  <si>
    <t>Мероприятия по повышению эффективности  расходов бюджета</t>
  </si>
  <si>
    <t>Организация и проведение информационной кампании с целью доведения до сведения граждан информации о способах получения налоговых уведомлений и уплаты имущественных налогов</t>
  </si>
  <si>
    <t>Осуществление выездных и документарных проверок использования муниципального имущества</t>
  </si>
  <si>
    <t>2.3.1</t>
  </si>
  <si>
    <t>2.3.2</t>
  </si>
  <si>
    <t>2.3.3</t>
  </si>
  <si>
    <t>2.3.4</t>
  </si>
  <si>
    <t>2.3.5</t>
  </si>
  <si>
    <t>2.3.6</t>
  </si>
  <si>
    <t>6</t>
  </si>
  <si>
    <t>Анализ фактического использования имущества, находящегося в хозяйственном ведении муниципальных унитарных предприятий  и оперативном управлении муниципальных учреждений</t>
  </si>
  <si>
    <t xml:space="preserve"> Выявление неиспользуемого (бесхозного) имущества и установление направлений его эффективного использования</t>
  </si>
  <si>
    <t>Определение и установление перечня сдаваемого в аренду имущества с целью увеличения доходов, получаемых в виде арендной платы или иной платы за сдачу во временное владение и пользование</t>
  </si>
  <si>
    <t>Системное проведение мероприятий по земельному контролю, направленных на выявление земельных участков, используемых без правоустанавливающих документов или используемых не по целевому назначению</t>
  </si>
  <si>
    <t>Выявление правообладателей ранее учтенных объектов недвижимости, находящихся на земельных участках, предназначенных для ведения личного подсобного хозяйства, огородничества, садоводства, индивидуального жилищного или гражданского строительства</t>
  </si>
  <si>
    <t>Отдел экономического развития администрации города</t>
  </si>
  <si>
    <t>Финансовое управление администрации города</t>
  </si>
  <si>
    <t xml:space="preserve">Отдел экономического развития администрации города
</t>
  </si>
  <si>
    <t xml:space="preserve">Отдел образования администрации города ,
отдел культуры администрации города ,  
отдел физической культуры, спорта и молодежной политики администрации города           
</t>
  </si>
  <si>
    <t>Содействие формированию туристического продукта и привлечение устойчивого туристического потока</t>
  </si>
  <si>
    <t>3.2</t>
  </si>
  <si>
    <t>3.3</t>
  </si>
  <si>
    <t>3.4</t>
  </si>
  <si>
    <t>3.5</t>
  </si>
  <si>
    <t>3.6</t>
  </si>
  <si>
    <t>3.7</t>
  </si>
  <si>
    <t>3.8</t>
  </si>
  <si>
    <t>3.9</t>
  </si>
  <si>
    <t xml:space="preserve">Количество выданных предписаний при выявлении нарушений </t>
  </si>
  <si>
    <t>Комитет обеспечения градостроительной деятельности,    управления муниципальным имуществом и земельными отношениями (отдел муниципального имущества и земельных отношений)</t>
  </si>
  <si>
    <t xml:space="preserve">Отдел правового и кадрового обеспечения администрации города , Комитет обеспечения градостроительной деятельности,    управления муниципальным имуществом и земельными отношениями (отдел муниципального имущества и земельных отношений)
   </t>
  </si>
  <si>
    <t>Комитет обеспечения градостроительной деятельности,    управления муниципальным имуществом и земельными отношениями (отдел муниципального имущества и земельных отношений),
МКУ "Управление капитального строительства и городского хозяйства"</t>
  </si>
  <si>
    <t xml:space="preserve">Обеспечение ведения реестров муниципального имущества ГМИС </t>
  </si>
  <si>
    <t>Обеспечение ведения  финансовых обязательств (договоров) муниципальных образований края в ГМИС</t>
  </si>
  <si>
    <t>Проведение выборочного анализа и аудита, внутреннего муниципального финансового контроля и контроля в сфере закупок, ведомственного контроля муниципальных учреждений</t>
  </si>
  <si>
    <t xml:space="preserve">
Отдел образования администрации города ,
отдел культуры администрации города , 
отдел физической культуры, спорта и молодежной политики администрации города ,
МКУ «Управление закупками города Дивногорска,
МСКУ по ведению бухгалтерского учета "Межведомственная централизованная бухгалтерия",
городской Совет,
администрация города,
финансовое управление администрации города, МКУ"Управление капитального строительства и городского хозяйства"</t>
  </si>
  <si>
    <t>Комитет обеспечения градостроительной деятельности,    управления муниципальным имуществом и земельными отношениями(отдел архитектуры и градостроительства)</t>
  </si>
  <si>
    <t>Повышение качества планирования доходной части местного бюджета</t>
  </si>
  <si>
    <t>Обеспечить поступления доходов согласно утвержденным плановым назначениям по администрируемым доходам  бюджета города</t>
  </si>
  <si>
    <t>2.2.2</t>
  </si>
  <si>
    <t>2.2.3</t>
  </si>
  <si>
    <t>Администраторы доходов бюджета городского округа  города  Дивногорска</t>
  </si>
  <si>
    <t>ежемесячно, уточненный прогноз до 01.05.2024, 01.10.2024</t>
  </si>
  <si>
    <t>Обеспечить систематическое и своевременное размещение (сохранение) информации в Государственной информационной системе о государственных и муниципальных платежах (ГИС ГМП)</t>
  </si>
  <si>
    <t>2.2.4</t>
  </si>
  <si>
    <t>2.2.5</t>
  </si>
  <si>
    <t>ежеквартально
 до 15 числа</t>
  </si>
  <si>
    <t>Повышение собираемости платы за наем жилых помещений по договорам социального найма, а также взысканию сумм задолженности по заключенным договорам</t>
  </si>
  <si>
    <t>отдел экономического развития администрации города;
отдел образования администрации города; 
отдел культуры администрации города,
отдел физической культуры, спорта и молодежной политики администрации города</t>
  </si>
  <si>
    <t>Отдел культуры администрации города;
отдел физической культуры, спорта и молодежной политики администрации города</t>
  </si>
  <si>
    <t>Отдел экономического развития администрации города,
отдел культуры администрации города,
отдел физической культуры, спорта и молодежной политики администрации города</t>
  </si>
  <si>
    <t>Отдел образования администрации города ,
отдел культуры администрации города ,  
отдел физической культуры, спорта и молодежной политики администрации города Дивногорска,
МСКУ по ведению бухгалтерского учета "Межведомственная централизованная бухгалтерия",МКУ "Управление капитального строительства и городского хозяйства"</t>
  </si>
  <si>
    <t>Отдел образования администрации города ,
отдел культуры администрации города , 
отдел физической культуры, спорта и молодежной политики администрации города ,
МСКУ по ведению бухгалтерского учета "Межведомственная централизованная бухгалтерия",МКУ "Управление капитального строительства и городского хозяйства"</t>
  </si>
  <si>
    <t>Проведение расширенных заседаний Координационного Совета по вопросам повышения собираемости и сокращению задолженности по налоговым и неналоговым доходам и сборам</t>
  </si>
  <si>
    <t xml:space="preserve">Анализ исполнения плана  неналоговых платежей </t>
  </si>
  <si>
    <r>
      <rPr>
        <sz val="12"/>
        <rFont val="Times New Roman"/>
        <family val="1"/>
        <charset val="204"/>
      </rPr>
      <t>в течение года</t>
    </r>
    <r>
      <rPr>
        <sz val="11"/>
        <rFont val="Times New Roman"/>
        <family val="1"/>
        <charset val="204"/>
      </rPr>
      <t xml:space="preserve"> 
( </t>
    </r>
    <r>
      <rPr>
        <sz val="10"/>
        <rFont val="Times New Roman"/>
        <family val="1"/>
        <charset val="204"/>
      </rPr>
      <t>с ежеквартальным отчетом к Постановлению №98п от 01.08.2023</t>
    </r>
    <r>
      <rPr>
        <sz val="11"/>
        <rFont val="Times New Roman"/>
        <family val="1"/>
        <charset val="204"/>
      </rPr>
      <t xml:space="preserve"> )</t>
    </r>
  </si>
  <si>
    <t>% исполнения плана  по доходам всего за отчетный период</t>
  </si>
  <si>
    <t> № п/п</t>
  </si>
  <si>
    <t>Наименование мероприятия</t>
  </si>
  <si>
    <t>Ответственные исполнители</t>
  </si>
  <si>
    <t>Целевой показатель, единица измерения</t>
  </si>
  <si>
    <t xml:space="preserve">Мониторинг состояния расчетов  крупнейших налогоплательщиков с бюджетом , взаимодействие по вопросам получения прогнозов и ожидаемой оценки платежей в бюджет города. Анализ исполнения плана  по налоговым  платежам. </t>
  </si>
  <si>
    <t>Организация работы по  государственному кадастровому учету объектов недвижимости с одновременной регистрацией прав собственности муниципальных образований на них</t>
  </si>
  <si>
    <t xml:space="preserve">Организация работы по оформлению прав на объекты недвижимого имущества, выявленные по итогам выполнения комплексных кадастровых работ, сведения о которых отсутствуют в ЕГРН, но фактически используются физическими и юридическими лицами </t>
  </si>
  <si>
    <t>в течение 2025–2026 годов</t>
  </si>
  <si>
    <t>доля муниципального имущества, внесенного в ЕГРН (%)</t>
  </si>
  <si>
    <t>в течение 2025 года</t>
  </si>
  <si>
    <t>увеличение налогооблагаемой базы по налогу на имущество организаций и физических лиц</t>
  </si>
  <si>
    <t>Повышение качества администрирования доходов бюджета</t>
  </si>
  <si>
    <t>повышение качества администрирования доходов бюджета, в том числе снижение объема невыясненных поступлений</t>
  </si>
  <si>
    <t>Взаимодействие с главными администраторами доходов бюджета по формированию Перечня главных администраторов доходов  бюджета городского округа город Дивногорск (далее – Перечень). Ведение и актуализация Перечня.</t>
  </si>
  <si>
    <t xml:space="preserve">Проведение работы с главными администраторами доходов бюджета по совершенствованию методик прогнозирования поступления доходов в бюджеты бюджетной системы Российской Федерации </t>
  </si>
  <si>
    <t>повышение качества прогнозирования доходов</t>
  </si>
  <si>
    <t>повышение качества формирования отчетности в части доходов,                  анализ причин отклонения фактического поступления доходов от плановых показателей</t>
  </si>
  <si>
    <t xml:space="preserve">Систематизация информации о динамике просроченной дебиторской задолженности по неналоговым доходам, причинах  возникновения и мерах по ее сокращению (предоставляется главными администраторами доходов  бюджета) </t>
  </si>
  <si>
    <t>Администраторы доходов бюджета городского округа  города  Дивногорска
Финансовое управление администрации г.Дивногорска</t>
  </si>
  <si>
    <t>проведение мониторинга и анализа дебиторской задолженности</t>
  </si>
  <si>
    <t>Взаимодействие с налоговыми органами по выработке мероприятий, направленных на сокращение недоимки по имущественным налогам  физических лиц</t>
  </si>
  <si>
    <t>в течение 2025–2027 годов</t>
  </si>
  <si>
    <t>снижение недоимки в  бюджет города</t>
  </si>
  <si>
    <t>Мониторинг изменений федерального, краевого налогового и бюджетного законодательства, оказывающего влияние на формирование и исполнение доходов бюджета города и подготовка предложений по его совершенствованию</t>
  </si>
  <si>
    <t>Мероприятия налоговой политики</t>
  </si>
  <si>
    <t>повышение качества финансового управления, обеспечение внутреннего финансового аудита, снижение количества нарушений бюджетного законодательства</t>
  </si>
  <si>
    <t>Совершенствование механизма управления муниципальными программами городского округа город Дивногорск</t>
  </si>
  <si>
    <t>до 01.07.2025</t>
  </si>
  <si>
    <t xml:space="preserve">Проведение оценки эффективности реализации муниципальных программ городского округа город Дивногорск
</t>
  </si>
  <si>
    <t>результаты оценки эффективности реализации муниципальных программ</t>
  </si>
  <si>
    <t xml:space="preserve">Повышение открытости и доступности информации о деятельности муниципальных учреждений </t>
  </si>
  <si>
    <t>постоянно</t>
  </si>
  <si>
    <t xml:space="preserve">проведение мониторинга размещения информации на официальном сайте для размещения информации о  муниципальных  учреждениях (https://bus.gov.ru) </t>
  </si>
  <si>
    <t>количество направлений по которым реализуется Социальный заказ (ед.)</t>
  </si>
  <si>
    <t>ежегодно, отчет до 1 апреля</t>
  </si>
  <si>
    <t>не менее1</t>
  </si>
  <si>
    <t>Повышение эффективности деятельности муниципальных учреждений и качества оказания муниципальных услуг</t>
  </si>
  <si>
    <t>наличие программ реформирования по отраслям, реализуемых в течение отчетного года</t>
  </si>
  <si>
    <t xml:space="preserve">Разработка и реализация программ реформирования (оптимизации) сети (по отраслям)муниципальных учреждений 
с учетом потребности населения в предоставлении  муниципальных услуг и их качественного предоставления </t>
  </si>
  <si>
    <t>Повышение эффективности расходов бюджета по отдельным направлениям</t>
  </si>
  <si>
    <t>Расширение механизмов вовлечения граждан в принятие бюджетных решений и развитие инициативного бюджетирования</t>
  </si>
  <si>
    <t>Осуществление уполномоченным учреждением централизованных закупок для обеспечения государственных и муниципальных нужд конкурентными способами определения поставщика (подрядчика, исполнителя) в рамках Закона № 44-ФЗ, в том числе</t>
  </si>
  <si>
    <t xml:space="preserve">экономия бюджетных средств за счет снижения цен при осуществлении закупок у единственного поставщика (подрядчика, исполнителя), предусмотренных п.п. 4,5 ч. 1 ст. 93  Закона № 44-ФЗ посредством модуля «Малая закупка 44-ФЗ» региональной информационной системы Красноярского края «Автоматизированная система управления закупками Красноярского края» с использованием электронных торговых систем, интегрированных с указанным модулем. </t>
  </si>
  <si>
    <t>не более 100</t>
  </si>
  <si>
    <t>доля общего объема муниципального долга в  объеме доходов бюджета города без учета безвозмездных поступлений (%)</t>
  </si>
  <si>
    <t>размещено на официальном сайте информационных сообщений (количество)</t>
  </si>
  <si>
    <t>осуществление деятельности
(количество мероприятий)</t>
  </si>
  <si>
    <t>организация мероприятий
(количество)</t>
  </si>
  <si>
    <t>Предоставление муниципального имущества и земельных участков во владение и (или) пользование субъектам малого и среднего предпринимательства и организациям, образующим инфраструктуру поддержки субъектов малого и среднего предпринимательства, на долгосрочной основе, в соответствии с утвержденным перечнем</t>
  </si>
  <si>
    <t>предоставление муниципального имущества и земельных участков во владение, пользование
(количество 
объектов)</t>
  </si>
  <si>
    <t>предоставление  финансовой поддержки
(количество субъектов поддержки)</t>
  </si>
  <si>
    <t>Оказание содействия субъектам предпринимательской деятельности в получении финансовой поддержки за счет средств  регионального бюджета</t>
  </si>
  <si>
    <t>оказание содействия
(тыс.рублей)</t>
  </si>
  <si>
    <t>количество информационных сообщений
(СМИ, сеть Интернет)</t>
  </si>
  <si>
    <t>привлечение устойчивого туристического потока
(количество маршрутов)</t>
  </si>
  <si>
    <t>оказание поддержки в сфере туризма 
(количество консультаций)</t>
  </si>
  <si>
    <t xml:space="preserve"> 
один раз в квартал     (по отдельному графику)</t>
  </si>
  <si>
    <t>организация работы по снижению неформальной занятости
(количество 
человек)</t>
  </si>
  <si>
    <t>проведение анализа исполнения плана</t>
  </si>
  <si>
    <t>не менее 99</t>
  </si>
  <si>
    <t>обеспечение поступлений доходов согласно утвержденным плановым назначениям</t>
  </si>
  <si>
    <t>обеспечение систематического и своевременного размещения в ГИС ГМП (%)</t>
  </si>
  <si>
    <t>повышение собираемости и сокращение задолженности по налоговым и неналоговым доходам и сборам
(тыс.рублей)</t>
  </si>
  <si>
    <t xml:space="preserve"> осуществление претензионно-исковой работы
(тыс.рублей)</t>
  </si>
  <si>
    <t>взыскание сумм задолженности по заключенным договорам
(тыс.рублей)</t>
  </si>
  <si>
    <t>проведение сверок по расчетам с  плательщиками  по аренде имущества и земельным участкам
(количество 
сверок)</t>
  </si>
  <si>
    <t xml:space="preserve">направление арендаторам уведомлений
(количество) </t>
  </si>
  <si>
    <t>напоминание неплательщикам о необходимости погашения задолженности 
(количество объявлений)</t>
  </si>
  <si>
    <t>доведение информации о способах получения налоговых уведомлений и уплаты имущественных налогов
(количество сообщений)</t>
  </si>
  <si>
    <t>выявление собственников  недвижимого имущества и привлечение их к налогообложению
(количество объектов)</t>
  </si>
  <si>
    <t>проведение оценки налоговых расходов</t>
  </si>
  <si>
    <t>ведения реестров муниципального имущества ГМИС  (%)</t>
  </si>
  <si>
    <t>ведение  финансовых обязательств (договоров) муниципальных образований края в ГМИС (%)</t>
  </si>
  <si>
    <t>внесение сведений об отсутствующих адресах и актуализация имеющихся адресных сведений по земельным участкам и по объектам недвижимости до уровня помещений
(количество объектов)</t>
  </si>
  <si>
    <t>проведение работ по внесению в ЕГРН сведений о ранее учтенных объектах недвижимости и их правообладателя
(количество объектов)</t>
  </si>
  <si>
    <t>исключение из ЕГРН сведений об объектах, не отвечающих критериям отнесения их к объектам капитального строительства
(количество объектов)</t>
  </si>
  <si>
    <t>упорядочение рынка наружной рекламы
(количество объектов)</t>
  </si>
  <si>
    <t>осуществление проверок использования муниципального имущества
(количество )</t>
  </si>
  <si>
    <t xml:space="preserve"> использование имущества, находящегося в хозяйственном ведении муниципальных унитарных предприятий  и оперативном управлении муниципальных учреждений
(%)</t>
  </si>
  <si>
    <t>выявление неиспользуемого (бесхозного) имущества и установление направлений его эффективного использования
(количество объектов)</t>
  </si>
  <si>
    <t>установление перечня сдаваемого в аренду имущества с целью увеличения доходов, получаемых в виде арендной платы
(количество объектов)</t>
  </si>
  <si>
    <t>проведение мероприятий по земельному контролю, направленных на выявление земельных участков, используемых без правоустанавливающих документов или используемых не по целевому назначению
(количество объектов)</t>
  </si>
  <si>
    <t>выявление правообладателей ранее учтенных объектов недвижимости
(количество объектов)</t>
  </si>
  <si>
    <t>продажа муниципального имущества, в том числе земельных участков по инициативе администрации города
(количество объектов)</t>
  </si>
  <si>
    <t xml:space="preserve">проведение выборочного анализа и аудита, внутреннего муниципального финансового контроля и контроля в сфере закупок, ведомственного контроля муниципальных учреждений
(количество 
мероприятий)  </t>
  </si>
  <si>
    <t>экономия бюджетных средств
 за счет снижения цен при осуществлении совместных  муниципальных закупок конкурентными способами (тыс.рублей)</t>
  </si>
  <si>
    <t>экономия бюджетных средств за счет снижения цен при осуществлении централизованных закупок конкурентными способами для муниципальных заказчиков
(тыс.рублей)</t>
  </si>
  <si>
    <t>подготовка предложений об использовании экономии средств, сложившейся в результате осуществления закупок товаров, работ, услуг</t>
  </si>
  <si>
    <t>до 01.04.2025
до 01.11.2025</t>
  </si>
  <si>
    <t>проведение анализа штатных расписаний учреждений, в том числе на предмет наличия вакансий и целесообразности совмещения должностей</t>
  </si>
  <si>
    <t>выплата работникам муниципальных учреждений компенсации за неиспользованные отпуска не выплачивается</t>
  </si>
  <si>
    <t>сокращение расходов на телефонную 
связь и транспорт
(тыс.рублей)</t>
  </si>
  <si>
    <t>ограничение расходов капитального характера, не допущение инициативных расходов муниципальных учреждений</t>
  </si>
  <si>
    <t>не допущение возникновения кредиторской задолженности</t>
  </si>
  <si>
    <t>Обеспечение контроля, направленного на выполнение сводных показателей муниципальных заданий</t>
  </si>
  <si>
    <t>Развитие механизмов организации оказания муниципальных услуг, в том числе реализация Федерального закона от 13.07.2020 № 189-ФЗ "О государственном (муниципальном) социальном заказе на оказание государственных (муниципальных) услуг в социальной сфере" (далее – Социальный заказ)</t>
  </si>
  <si>
    <t>Отдел образования администрации города ,
отдел культуры администрации города ,  
отдел физической культуры, спорта и молодежной политики администрации города Дивногорска</t>
  </si>
  <si>
    <t>организация работы 
по информационному обеспечению бюджетного процесса, направленной на повышение качества прогнозирования, точности кассового планирования, сохранение устойчивости и стабильности поступлений доходов в бюджет города
( тыс.рублей)</t>
  </si>
  <si>
    <t>2.2.1.</t>
  </si>
  <si>
    <t>2.2.6</t>
  </si>
  <si>
    <t>2.2.7</t>
  </si>
  <si>
    <t>2.3.7</t>
  </si>
  <si>
    <t>2.3.8</t>
  </si>
  <si>
    <t>Проведение мониторинга качества финансового менеджмента   бюджета городского округа город Дивногорск</t>
  </si>
  <si>
    <t>1.3</t>
  </si>
  <si>
    <t>Оптимизация отраслевой структуры сети  муниципальных учреждений</t>
  </si>
  <si>
    <t>5.1</t>
  </si>
  <si>
    <t>5.2</t>
  </si>
  <si>
    <t>5.3</t>
  </si>
  <si>
    <t xml:space="preserve">  5.4</t>
  </si>
  <si>
    <t>Сокращение расходов на телефонную 
связь и транспорт</t>
  </si>
  <si>
    <t>Мероприятия по росту налоговых и неналоговых доходов</t>
  </si>
  <si>
    <t>не менее 
99</t>
  </si>
  <si>
    <t>не менее 
100</t>
  </si>
  <si>
    <r>
      <rPr>
        <sz val="12"/>
        <rFont val="Times New Roman"/>
        <family val="1"/>
        <charset val="204"/>
      </rPr>
      <t>не менее 
5</t>
    </r>
    <r>
      <rPr>
        <strike/>
        <sz val="12"/>
        <rFont val="Times New Roman"/>
        <family val="1"/>
        <charset val="204"/>
      </rPr>
      <t xml:space="preserve">
</t>
    </r>
  </si>
  <si>
    <t>размещен на официальном сайте муниципального образования перечень муниципального имущества
(количество объектов)</t>
  </si>
  <si>
    <t>Выставочное-ярмарочная деятельность</t>
  </si>
  <si>
    <t>Организация работы по легализации заработной платы во внебюджетном секторе экономики
(тыс.рублей)</t>
  </si>
  <si>
    <t>Отдел экономического развития администрации города
Финансовое управление администрации города</t>
  </si>
  <si>
    <t>проведение мониторинга изменений федерального, краевого налогового  
и бюджетного законодательства, подготовка предложений</t>
  </si>
  <si>
    <t>Активизация работы по приватизации и коммерциализации непрофильных активов. Продажа муниципального имущества, в том числе земельных участков по инициативе администрации города</t>
  </si>
  <si>
    <t xml:space="preserve">переход на новую систему управления муниципальными программами.
Утверждение Порядка о разработке муниципальных программ.
</t>
  </si>
  <si>
    <t>Удельный вес муниципальных учреждений, выполнивших муниципальное задание на 100%, в общем количестве муниципальных учреждений, которым установлены муниципальные задания (%)</t>
  </si>
  <si>
    <t>Не превышение доли общего объема муниципального долга городского округа город Дивногорск в объеме доходов бюджета города без учета безвозмездных поступлений</t>
  </si>
  <si>
    <t>Предоставление субъектам малого и среднего предпринимательства финансовой поддержки за счет средств регионального и местного бюджета</t>
  </si>
  <si>
    <t>Пропаганда и улучшение имиджа предпринимательской деятельности, привлечение молодежи к предпринимательской активности.</t>
  </si>
  <si>
    <t>Контроль за правильностью формирования отчетности главными администраторами доходов бюджета, предоставляемой по итогам отчетного квартала (отчетного года), в части доходов</t>
  </si>
  <si>
    <t>осуществление  мероприятий по земельному контролю
(количество мероприятий / тыс.рублей)</t>
  </si>
  <si>
    <t>Осуществление муниципального:
-  жилищного контроля; 
- контроля в сфере благоустройства; 
- контроль на автомобильном транспорте, городском наземном электрическом транспорте и в дорожном хозяйстве;
- контроль за исполнением единой теплоснабжающей организацией обязательств по строительству, реконструкции и (или) модернизации объектов теплоснабжения</t>
  </si>
  <si>
    <t>Количество проверок</t>
  </si>
  <si>
    <t xml:space="preserve">Количество  материалов направленных в надзорные органы </t>
  </si>
  <si>
    <t>Административные штрафы,  за административные правонарушения против порядка управления, выявленные должностными лицами органов муниципального контроля (тыс.рублей)</t>
  </si>
  <si>
    <t>до 01.06.2025</t>
  </si>
  <si>
    <t>количество проектов, распределяемых с учетом мнения граждан (ед.)</t>
  </si>
  <si>
    <t xml:space="preserve">Осуществление уполномоченным органом мониторинга закупок, осуществляемых для обеспечения муниципальных нужд во исполнение положений распоряжения Правительства Красноярского края от 20.11.2024 № 986-р </t>
  </si>
  <si>
    <t>6.1.</t>
  </si>
  <si>
    <t xml:space="preserve">проведение оценки
</t>
  </si>
  <si>
    <t>Отдел экономического развития администрации города, 
Финансовое управление администрации города,
отдел образования администрации города ,
отдел культуры администрации города , 
отдел физической культуры, спорта и молодежной политики администрации города ,
МКУ "Управление капитального строительства и городского хозяйства"</t>
  </si>
  <si>
    <t>Организация подготовки публикаций в средствах массовой информации нормативных, аналитических, информационных материалов, создание и выпуск аудио- и видеосюжетов информационно-аналитического характера, изготовление и размещение роликов социальной рекламы по актуальным вопросам предпринимательской деятельности, по популяризации предпринимательской деятельности</t>
  </si>
  <si>
    <t>Увеличение объема доходов от предпринимательской и иной приносящей доход деятельности подведомственных учреждений, в том числе увеличение объема указанных доходов, направляемых на укрепление материально-технической базы учреждений. Доведение плановых показателей  муниципальным учреждениям по увеличению доходов от предпринимательской и иной приносящей доход деятельности</t>
  </si>
  <si>
    <t>объем доходов от предпринимательской и иной приносящей доход деятельности подведомственных учреждений
(тыс рублей)</t>
  </si>
  <si>
    <t>С целью повышения производительности труда организовать работу, направленную на повышение эффективности деятельности муниципальных учреждений, в том числе их реорганизацию, приведение в соответствие фактической и штатной численности работников учреждений, предусмотрев сокращение должностей, являющихся вакантными в течении длительного периода времени</t>
  </si>
  <si>
    <t>Отдел образования администрации города ,
отдел культуры администрации города , 
отдел физической культуры, спорта и молодежной политики администрации города ,
МКУ «Управление закупками города Дивногорска,
МСКУ по ведению бухгалтерского учета "Межведомственная централизованная бухгалтерия",
городской Совет,
администрация города,
финансовое управление администрации города, МКУ"Управление капитального строительства и городского хозяйства"</t>
  </si>
  <si>
    <t>приведение в соответствие фактической и штатной численности работников учреждений, сокращение должностей, являющихся вакантными в течении длительного периода времени
( человек)</t>
  </si>
  <si>
    <t>Организовать и продолжить работу, направленную на поддержку социально ориентированных некоммерческих организаций, в том числе по обеспечению беспрепятственного доступа на рынок услуг в социальной сфере, а также по привлечению негосударственного сектора к оказанию муниципальных услуг в социальной сфере</t>
  </si>
  <si>
    <t>2.5</t>
  </si>
  <si>
    <t>2.6</t>
  </si>
  <si>
    <t>поддержка социально ориентированных некоммерческих организаций, в том числе по обеспечению беспрепятственного доступа на рынок услуг в социальной сфере, а также по привлечению негосударственного сектора к оказанию муниципальных услуг в социальной сфере</t>
  </si>
  <si>
    <t>Обеспечить выполнение социального заказа при оказании услуги "Реализация дополнительных общеразвивающих программ для детей"</t>
  </si>
  <si>
    <t>Отдел образования администрации города</t>
  </si>
  <si>
    <t>в течение 2025</t>
  </si>
  <si>
    <t>обеспечить выполнение социального заказ</t>
  </si>
  <si>
    <t>2.7</t>
  </si>
  <si>
    <t>Отдел образования администрации города ,
отдел культуры администрации города , 
отдел физической культуры, спорта и молодежной политики администрации города ,
администрация города,
финансовое управление администрации города, 
отдел экономического развития администрации города,
МКУ"Управление капитального строительства и городского хозяйства"</t>
  </si>
  <si>
    <t>ОТЧЕТ
по реализации плана  мероприятий по росту доходов, повышению эффективности расходов, совершенствованию  долговой политики 
городского округа города  Дивногорска 
за 1 квартал 2025 год</t>
  </si>
  <si>
    <t>Бюджетный эффект
 значение целевого показателя на 2025г (план)</t>
  </si>
  <si>
    <t xml:space="preserve">Бюджетный эффект 1 квартал 2025 год 
 (год)
</t>
  </si>
  <si>
    <t xml:space="preserve">Информация о проделанной работе за 1 квартал
2025 год
</t>
  </si>
  <si>
    <t>Проведен анализ сведений в отношении 149 объектов недвижимости, права на которые не зарегистрированы в Едином государственном реестре недвижимости.  В I квартале выявлено 35 объектов недвижимости с признаками «дублей», в отношении которых проведена работа по снятию с кадастрового учета дублирующих записей.  Подготовлено 7 проектов распоряжений о выявлении правообладателей ранее учтенных объектов недвижимости.</t>
  </si>
  <si>
    <t>По состоянию на 01.04.2025 проведено 5 выездных обследований по результатам которых выдано 5 предостережений о недопустимости нарушения действующего законодательства</t>
  </si>
  <si>
    <t>Распоряжением администрации города Дивногорска от 21.10.2024 №1647-р создана рабочая группа межведомственной комиссии Красноярского края по противодействию нелегальной занятости на территории ГО г. Дивногорск. Работа по легализации заработной платы и неформальной занятости рассматривается в рамках данной рабочей группы. Очередное заседание запланировано на 2й квартал 2025 года.</t>
  </si>
  <si>
    <t>Очередное заседание запланировано на 2й квартал 2025 года.</t>
  </si>
  <si>
    <t>Обучение в кадровом центре 13-14 февраля 2025 года по программе повышения квалификации "Новая система управления муниципальными программами".</t>
  </si>
  <si>
    <t>Встреча с предпринимателями по реализации проекта "Жарки".
Взаимодействие МБУК ДХМ, МБУК БМА с туроператорами Красноярского края в части реализации экскурсионных маршрутов с туристическими агентствами "Азимут", "Радуга", "Центр туризма", "Саянское кольцо"</t>
  </si>
  <si>
    <t>в течение 2025-2027
 ( с ежемесячным отчетом Главе города)</t>
  </si>
  <si>
    <t>92%</t>
  </si>
  <si>
    <t>Отклонение поступлений от утвержденных квартальных назначений по ГАДБ 991 в части безвозмездных поступлений из вышестоящего бюджета</t>
  </si>
  <si>
    <t>План по неналоговым доходам за 1 квартал 2025 года исполнен на  90%</t>
  </si>
  <si>
    <t>Ежеквартально осуществляется оценка эффективности деятельности органов местного самоуправления, являющихся главными администраторами(администраторами) доходов бюджета города.</t>
  </si>
  <si>
    <t>Поступлений доходов осуществляется согласно утвержденным плановым назначениям (кассовый план). Ежемесячно ГАДБ, представляют в Финансовое управление  информацию об исполнении администрируемых доходов и пояснительную записку с указанием причин отклонений фактического исполнения от плановых показателей за отчетный период и принятых мер по обеспечению поступлений доходов в бюджет города</t>
  </si>
  <si>
    <t>В целях недопущения образования просроченной дебиторской задолженности по доходам, выявлению факторов, влияющих на образование просроченной дебиторской задолженности по доходам, ежеквартально ГАДБ предоставляют в Финансовое управление информацию о начисленных, уплаченных платежах и задолженности.
Снижение дебиторской задолженности по неналоговым доходам за 1 квартал 2025 года составило 497,6 тыс рублей</t>
  </si>
  <si>
    <t xml:space="preserve"> Проводится еженедельный мониторинг поступлений налоговых и неналоговых доходов. Ежемесячно анализируется поступления по юридическим лицам. Осуществляется взаимодействие с ФНС по расчетам налогоплательщиков в течении года. В целом исполнение по налоговым и налоговым доходам  за  1 квартал 2025 года составило 19,6% от  годовых назначений.</t>
  </si>
  <si>
    <t xml:space="preserve">Размещение (сохранение) информации в Государственной информационной системе о государственных и муниципальных платежах </t>
  </si>
  <si>
    <t>Взыскано  задолженности за отчетный период 
по заключенным договорам</t>
  </si>
  <si>
    <t>Направлена информация в СМИ о 
необходимости погашения задолженности</t>
  </si>
  <si>
    <t>Ведение реестров муниципального имущества ГМИС</t>
  </si>
  <si>
    <t>Ведение  финансовых обязательств (договоров) муниципальных образований края в ГМИС</t>
  </si>
  <si>
    <t>Доля муниципального имущества, внесенного в ЕГРН</t>
  </si>
  <si>
    <t xml:space="preserve"> На сайте администрации размещены предварительные ссходные данные для расчета значений показателей качества финансового менеджмента главных распорядителей (распорядителей) средств местного бюджета,  главных администраторов доходов (источников финансирования дефицита) бюджета  городского округа город Дивногорск за 2023 год</t>
  </si>
  <si>
    <t xml:space="preserve">Информация о  муниципальных  учреждениях 
(https://bus.gov.ru) </t>
  </si>
  <si>
    <t xml:space="preserve">Исполнение муниципальными учреждениями муниципального задания  </t>
  </si>
  <si>
    <t>Аудиторская проверка годовой отчетности, аудиторская проверка проведения инвентаризации в 2024 году, проверка нормирования и распределения ФОТ в МКУ "Техноцентр"</t>
  </si>
  <si>
    <t xml:space="preserve">Экономия по торгам муниципальных учреждений </t>
  </si>
  <si>
    <t>По итогам проведенных процедур сложилась экономия
 бюджетных средств</t>
  </si>
  <si>
    <t>Календарь предпринимателя на январь 2025 года.
-объявление о грантовом конкурсе «Города со знаком плюс»
- Грантовый конкурс от Движения Первых
-  Календарь предпринимателя на февраль 2025 года
-  Календарь предпринимателя на март 2025 года</t>
  </si>
  <si>
    <t>Реестр субъектов малого и среднего
предпринимательства - получателей финансовой поддержки и размещен  на официальном сайте администрации г.Дивногорска</t>
  </si>
  <si>
    <t>Заявок не поступало</t>
  </si>
  <si>
    <t>В марте 2025 :
- прошла  ярмарка  "Масленица", в мероприятии приняли участие  1 юридическое лицо, 1 ИП, 1 физическое лицо.
- прошла ярмарка "Встреча Весны -2025", в мероприятии приняли участие 2 юридических лица,4 ИП и 29 физических лиц .</t>
  </si>
  <si>
    <t>Ведется  работа с главными администраторами доходов бюджета города по совершенствованию методик прогнозирования поступления доходов в бюджеты в связи с внесением изменений в Постановление правительства от 23.06.2016 №574</t>
  </si>
  <si>
    <t xml:space="preserve">да </t>
  </si>
  <si>
    <t xml:space="preserve"> Реализуется Социальный заказ</t>
  </si>
  <si>
    <t>Выполнение социального заказ</t>
  </si>
  <si>
    <t>В 1 кв. 2025 г. направлено 28 уведомлений о задолженности на сумму 444,5 тыс рублей, в результате получено 78 тыс рублей</t>
  </si>
  <si>
    <t>По состоянию на 01.04.2025 подобные объекты не выявлены</t>
  </si>
  <si>
    <t>Отделом организовано проведение проверочных мероприятий в рамках муниципального земельного контроля. По состоянию на 01.04.2025 проведено 5 выездных обследований по результатам которых выдано 5 предостережений о недопустимости нарушения действующего законодательства</t>
  </si>
  <si>
    <t>Проверки запланированы в 3-4 квартале</t>
  </si>
  <si>
    <t xml:space="preserve"> Использование имущества, находящегося в хозяйственном ведении муниципальных унитарных предприятий</t>
  </si>
  <si>
    <t>Определен перечень сдаваемого в аренду имущества в количестве 10 единиц, 2 единицы переданы под размещение муниципальных служащих</t>
  </si>
  <si>
    <t>В 1 квартале 2025 года правообладатели не выявлены</t>
  </si>
  <si>
    <t xml:space="preserve">Объем доходов от предпринимательской
 и иной приносящей доход деятельности муниципальных учреждений </t>
  </si>
  <si>
    <t>нет</t>
  </si>
  <si>
    <t>Экономия бюджетных средств за счет снижения цен при осуществлении закупок у единственного поставщика (подрядчика, исполнителя)</t>
  </si>
  <si>
    <t>Информация по  предложениям об 
использовании экономии средств, сложившейся в результате осуществления закупок товаров, работ, услуг</t>
  </si>
  <si>
    <t>Доля общего объема муниципального долга в  объеме доходов бюджета города без учета безвозмездных поступлений</t>
  </si>
  <si>
    <t>Проводится анализ штатных
 расписаний муниципальных учреждений</t>
  </si>
  <si>
    <t>Выплата работникам муниципальных
 учреждений компенсации за неиспользованные отпуска не производится</t>
  </si>
  <si>
    <t>Ограничение расходов капитального 
характера, не допущение инициативных расходов муниципальных учреждений</t>
  </si>
  <si>
    <t>Структура является оптимальной 
для выполнения поставленных задач</t>
  </si>
  <si>
    <t>Реформирование (оптимизация)
бюджетной сети  муниципальных учреждений не проводилась</t>
  </si>
  <si>
    <t>Проведение оценки качества 
финансового менеджмента в отношении подведомственных учреждений</t>
  </si>
  <si>
    <t>\</t>
  </si>
  <si>
    <t>Результаты оценки эффективности 
реализации муниципальных программ по сроку исполнения 15.04.2025</t>
  </si>
  <si>
    <t>Доведение информации
 о способах получения налоговых уведомлений и уплаты имущественных налогов</t>
  </si>
  <si>
    <t>Проведение оценки налоговых расходов</t>
  </si>
  <si>
    <t>Взаимодействие с налоговыми органами по снижению недоимки в  бюджет города</t>
  </si>
  <si>
    <t>За 1 квартал 2025 предоставлено 287 актов сверок</t>
  </si>
  <si>
    <t>За 1 квартал 2025 в ОПКО передано 51 дело на сумму 2711,3 тыс рублей. Из них в добровольном порядке погашено 99,7 тыс рублей, по решениям суда прошлых лет в 1 кв. 2025 поступило 305,3 тыс рублей</t>
  </si>
  <si>
    <t>Предоставление  финансовой поддержки в 2025 году</t>
  </si>
  <si>
    <t>Содействие субъектам предпринимательской 
деятельности в получении финансовой поддержки за счет средств  регионального бюджета не производилось</t>
  </si>
  <si>
    <t xml:space="preserve">Деятельность по организации и посещению конференций, форумов , публичных мероприятий, посвященных обсуждению вопросов, касающихся улучшения бизнес-климата, расширения межрегионального сотрудничества не проводилась </t>
  </si>
  <si>
    <t>Просвирнина Юлия Владимировна</t>
  </si>
  <si>
    <t>8 (39 144) 369 03</t>
  </si>
  <si>
    <t xml:space="preserve">Осуществление органом местного самоуправления совместных закупок для обеспечения муниципальных нужд конкурентными способами определения поставщика (подрядчика, исполнителя) в рамках Федерального закона от 05.04.2013 № 44-ФЗ «О контрактной системе в сфере закупок товаров, работ, услуг для обеспечения государственных и муниципальных нужд» (далее – Закон  № 44-ФЗ)
</t>
  </si>
  <si>
    <t>Информация о проведении конкурса "Мама-предприниматель".
Участие в опросе "Мой бизнес" для формирования программы мероприятий центра.
2 публикации об участии школьников Дивногорска в краевом слете подростков-предпринимателей</t>
  </si>
  <si>
    <t>Аттестованы 5 туристических маршрута :
"Дивногорские музеи"
"У Дивных гор"
"Дивногорские легенды"
"Пешком по улицам Дивногорска"
"Этновыходной в Дивногорске"</t>
  </si>
  <si>
    <t>Перечень главных администраторов доходов  бюджета городского округа город Дивногорск  на 2025 год утвержден Постановлением администрации г.Дивногорска от 30.10.2024 №183п</t>
  </si>
  <si>
    <t>Корректировка Положения о местных налогах в целях приведения в соответствие действующему законодательству. 26.03.2025</t>
  </si>
  <si>
    <t xml:space="preserve">За  1 квартал 2025 года в судебном порядке признано право собственности  на 8 земельных участков и 2 ОКС.
При проведении контрольных мероприятий выявлено 3 земельных участка, имеющих признаки самовольного занятия территории, документы не оформлены должным образом,  4 земельных участка с признаками нецелевого использования, 1 земельный участок с признаками неиспользования по целевому назначению.
</t>
  </si>
  <si>
    <t xml:space="preserve">Положением о муниципальном земельном контроле в городском округе Дивногорск, утвержденного решением Дивногорского городского Совета депутатов от 25.10.2007 № 33-204-ГС плановые проверки не предусмотрены. Распоряжением администрации города от 12.02.2025 №150р утвержден план работы органа муниципального земельного контроля на I квартал 2025 года, согласно которому осуществлены мероприятия по муниципальному земельному контролю в отношении 24 земельных участков, по результатам которых выдано 6 предостережений о недопустимости нарушения действующего законодательства
</t>
  </si>
  <si>
    <t>За 1 квартал 2025 года внесено в ГАР 233 (104 зу + 129 окс) записей об адресных сведениях по вновь присвоенным либо отсутствующим в реестре адресам, а также произведена актуализация по 50 (40 зу + 10 окс) объектам адресации.
Кроме того, за 1 квартал 2025 года29 записей об адресных объектах удалено из ФИАС в связи со снятием с учета несуществующих, либо прекративших существования объектов</t>
  </si>
  <si>
    <t>За 1 квартал 2025 года проведено 3 осмотра рекламных конструкций на территории городского округа г. Дивногорск на предмет законности их установки и эксплуатации. По итогам осмотров направлено  3 уведомления о демонтаже рекламных конструкций, в связи с окончанием срока договоров на установку и эксплуатацию рекламных конструкций на рекламном месте.  Выдано 3 разрешения на установку и эксплуатацию рекламах конструкций.</t>
  </si>
  <si>
    <t>Выявлено 2 объекта недвижимого бесхозного имущества (направлен запрос в Роскадастр об имеющихся правах), 3 бесхозных движимых объектов (ведется работа по включению в реестр бесхозного имущество для дальнейшей передачи в МБУК "ДХМ"</t>
  </si>
  <si>
    <t>По результатам аукциона продан автомобиль ГАЗ</t>
  </si>
  <si>
    <t>В 1 квартале 2025 года отделом образования размещено 
извещение о проведении закупки с НМЦК  на 4 995,3 тыс.рублей с установленным преимуществом в определении поставщика из числа субъектов малого предпринимательства, социально ориентированных некоммерческих организаций</t>
  </si>
  <si>
    <t xml:space="preserve">1.В рамках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 обновление социальной инфраструктуры, ремонт бассейна в МАОУ гимназия №10 имю А.Е.Бочкина ( сумма 17,2 млн рублей)
2.Расходы, направленные на реализацию мероприятий по поддержке местных инициатив 2 проекта :-«Магия творчества» , приобретение оборудования для клуба-филиала п.Усть-Мана (2,6 млн рублей);
- «Мы за безопасность». Ремонт в клубе-филиале п.Слизнево (2,6 млн рублей).
</t>
  </si>
  <si>
    <t>Усилить работу по повышению финансовой грамотности и финансовой культуры населения, обеспечить активное участие в краевых и федеральных мероприятиях, включая организацию мероприятий в рамках Всероссийской просветительской эстафеты "Мои финансы". Активизировать взаимодействие с Региональным центром финансовой грамотности для реализации совместных образовательных и просветительских проектов.</t>
  </si>
  <si>
    <t xml:space="preserve"> работа по повышению финансовой грамотности и финансовой культуры населения</t>
  </si>
  <si>
    <t>На муниципальном уровне утверждены распоряжения об утверждении рабочей группы и плана мероприятий по повышению финансовой грамотности и финансовой культуры населения.
 В образовании142 чел. - приняли участие в отборочном туре V Международной олимпиады по финансовой безопасности; Проведено 20 онлайн-уроков по финансовой грамотности в которых приняло участие 412 человек; Проведено 32 тематических урока на тему «НЕдетские игры: 2.0. Дроп поневоле», 682 участника; Проведен городской кейс-чемпионат по финансовой грамотности; Обучающиеся и их семьи приняли участие в Краевом семейном творческом конкурсе «ФИНАНСОВЫЕ ИСТОРИИ МОЕЙ СЕМЬИ». 
Вся информация размещена на официальном сайте администрации города в разделе "Финансовая грамотность" https://divnogorsk.gosuslugi.ru/deyatelnost/napravleniya-deyatelnosti/fin-gramotnost/</t>
  </si>
  <si>
    <t>И.о. Главы города</t>
  </si>
  <si>
    <t>М.Г.Кузнецова</t>
  </si>
  <si>
    <t>Кредиторская задолженность на 01.04.2025 
отсутствует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</si>
</sst>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0" x14ac:knownFonts="1">
    <font>
      <sz val="11"/>
      <color theme="1"/>
      <name val="Calibri"/>
      <family val="2"/>
      <charset val="204"/>
      <scheme val="minor"/>
    </font>
    <font>
      <sz val="11"/>
      <color indexed="8"/>
      <name val="Calibri"/>
      <family val="2"/>
      <charset val="204"/>
    </font>
    <font>
      <sz val="12"/>
      <name val="Times New Roman"/>
      <family val="1"/>
      <charset val="204"/>
    </font>
    <font>
      <b/>
      <sz val="12"/>
      <name val="Times New Roman"/>
      <family val="1"/>
      <charset val="204"/>
    </font>
    <font>
      <b/>
      <sz val="14"/>
      <name val="Times New Roman"/>
      <family val="1"/>
      <charset val="204"/>
    </font>
    <font>
      <sz val="11"/>
      <name val="Times New Roman"/>
      <family val="1"/>
      <charset val="204"/>
    </font>
    <font>
      <sz val="11"/>
      <color rgb="FF9C0006"/>
      <name val="Calibri"/>
      <family val="2"/>
      <charset val="204"/>
      <scheme val="minor"/>
    </font>
    <font>
      <b/>
      <sz val="11"/>
      <name val="Times New Roman"/>
      <family val="1"/>
      <charset val="204"/>
    </font>
    <font>
      <sz val="10"/>
      <name val="Times New Roman"/>
      <family val="1"/>
      <charset val="204"/>
    </font>
    <font>
      <sz val="11"/>
      <color theme="1"/>
      <name val="Times New Roman"/>
      <family val="1"/>
      <charset val="204"/>
    </font>
    <font>
      <b/>
      <sz val="13"/>
      <name val="Times New Roman"/>
      <family val="1"/>
      <charset val="204"/>
    </font>
    <font>
      <b/>
      <sz val="8"/>
      <name val="Times New Roman"/>
      <family val="1"/>
      <charset val="204"/>
    </font>
    <font>
      <sz val="8"/>
      <name val="Times New Roman"/>
      <family val="1"/>
      <charset val="204"/>
    </font>
    <font>
      <sz val="12"/>
      <color theme="1"/>
      <name val="Times New Roman"/>
      <family val="1"/>
      <charset val="204"/>
    </font>
    <font>
      <sz val="10"/>
      <color theme="1"/>
      <name val="Times New Roman"/>
      <family val="1"/>
      <charset val="204"/>
    </font>
    <font>
      <b/>
      <sz val="13"/>
      <color theme="1"/>
      <name val="Times New Roman"/>
      <family val="1"/>
      <charset val="204"/>
    </font>
    <font>
      <strike/>
      <sz val="12"/>
      <name val="Times New Roman"/>
      <family val="1"/>
      <charset val="204"/>
    </font>
    <font>
      <b/>
      <sz val="13"/>
      <color indexed="8"/>
      <name val="Times New Roman"/>
      <family val="1"/>
      <charset val="204"/>
    </font>
    <font>
      <sz val="14"/>
      <color theme="1"/>
      <name val="Times New Roman"/>
      <family val="1"/>
      <charset val="204"/>
    </font>
    <font>
      <b/>
      <sz val="14"/>
      <color theme="1"/>
      <name val="Times New Roman"/>
      <family val="1"/>
      <charset val="204"/>
    </font>
  </fonts>
  <fills count="4">
    <fill>
      <patternFill patternType="none"/>
    </fill>
    <fill>
      <patternFill patternType="gray125"/>
    </fill>
    <fill>
      <patternFill patternType="solid">
        <fgColor rgb="FFFFC7CE"/>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6" fillId="2" borderId="0" applyNumberFormat="0" applyBorder="0" applyAlignment="0" applyProtection="0"/>
  </cellStyleXfs>
  <cellXfs count="111">
    <xf numFmtId="0" fontId="0" fillId="0" borderId="0" xfId="0"/>
    <xf numFmtId="0" fontId="2" fillId="3" borderId="1" xfId="0" applyFont="1" applyFill="1" applyBorder="1" applyAlignment="1">
      <alignment horizontal="left" vertical="center" wrapText="1"/>
    </xf>
    <xf numFmtId="0" fontId="2" fillId="3" borderId="1" xfId="0" applyFont="1" applyFill="1" applyBorder="1" applyAlignment="1">
      <alignment horizontal="left" vertical="top" wrapText="1"/>
    </xf>
    <xf numFmtId="14" fontId="2" fillId="3" borderId="1" xfId="0" applyNumberFormat="1" applyFont="1" applyFill="1" applyBorder="1" applyAlignment="1">
      <alignment horizontal="center" vertical="top" wrapText="1"/>
    </xf>
    <xf numFmtId="0" fontId="2" fillId="3" borderId="1" xfId="0" applyFont="1" applyFill="1" applyBorder="1" applyAlignment="1">
      <alignment vertical="top" wrapText="1"/>
    </xf>
    <xf numFmtId="1" fontId="2" fillId="3" borderId="1" xfId="2" applyNumberFormat="1" applyFont="1" applyFill="1" applyBorder="1" applyAlignment="1">
      <alignment horizontal="left" vertical="top" wrapText="1"/>
    </xf>
    <xf numFmtId="0" fontId="2" fillId="3" borderId="1" xfId="0" applyFont="1" applyFill="1" applyBorder="1" applyAlignment="1">
      <alignment horizontal="center" vertical="top"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vertical="center" wrapText="1"/>
    </xf>
    <xf numFmtId="0" fontId="4" fillId="3" borderId="1" xfId="0" applyFont="1" applyFill="1" applyBorder="1" applyAlignment="1">
      <alignment vertical="top"/>
    </xf>
    <xf numFmtId="0" fontId="5" fillId="3" borderId="1" xfId="0" applyFont="1" applyFill="1" applyBorder="1" applyAlignment="1">
      <alignment wrapText="1"/>
    </xf>
    <xf numFmtId="0" fontId="3" fillId="3" borderId="1" xfId="0" applyFont="1" applyFill="1" applyBorder="1" applyAlignment="1">
      <alignment wrapText="1"/>
    </xf>
    <xf numFmtId="0" fontId="4" fillId="3" borderId="1" xfId="0" applyFont="1" applyFill="1" applyBorder="1" applyAlignment="1"/>
    <xf numFmtId="0" fontId="7" fillId="3" borderId="1" xfId="0" applyFont="1" applyFill="1" applyBorder="1" applyAlignment="1">
      <alignment horizontal="left" vertical="center" wrapText="1"/>
    </xf>
    <xf numFmtId="0" fontId="4" fillId="3" borderId="1" xfId="0" applyFont="1" applyFill="1" applyBorder="1" applyAlignment="1">
      <alignment vertical="center" wrapText="1"/>
    </xf>
    <xf numFmtId="49" fontId="2" fillId="3" borderId="1" xfId="0" applyNumberFormat="1" applyFont="1" applyFill="1" applyBorder="1" applyAlignment="1">
      <alignment horizontal="center" vertical="center" wrapText="1"/>
    </xf>
    <xf numFmtId="0" fontId="4" fillId="3" borderId="1" xfId="0" applyFont="1" applyFill="1" applyBorder="1" applyAlignment="1">
      <alignment vertical="top" wrapText="1"/>
    </xf>
    <xf numFmtId="0" fontId="3" fillId="3" borderId="1" xfId="0" applyFont="1" applyFill="1" applyBorder="1" applyAlignment="1">
      <alignment vertical="center" wrapText="1"/>
    </xf>
    <xf numFmtId="0" fontId="8"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13" fillId="3" borderId="1" xfId="0" applyFont="1" applyFill="1" applyBorder="1" applyAlignment="1">
      <alignment horizontal="center" vertical="center"/>
    </xf>
    <xf numFmtId="0" fontId="8" fillId="3" borderId="1" xfId="0" applyFont="1" applyFill="1" applyBorder="1" applyAlignment="1">
      <alignment horizontal="left" vertical="center" wrapText="1"/>
    </xf>
    <xf numFmtId="0" fontId="8" fillId="3" borderId="1" xfId="0" applyFont="1" applyFill="1" applyBorder="1" applyAlignment="1">
      <alignment vertical="center" wrapText="1"/>
    </xf>
    <xf numFmtId="0" fontId="11" fillId="3"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0" fontId="11" fillId="3" borderId="1" xfId="0" applyNumberFormat="1" applyFont="1" applyFill="1" applyBorder="1" applyAlignment="1">
      <alignment horizontal="center" vertical="center"/>
    </xf>
    <xf numFmtId="0" fontId="12" fillId="3" borderId="1" xfId="0" applyNumberFormat="1" applyFont="1" applyFill="1" applyBorder="1" applyAlignment="1">
      <alignment horizontal="center" vertical="center"/>
    </xf>
    <xf numFmtId="0" fontId="12" fillId="3" borderId="1" xfId="2" applyNumberFormat="1" applyFont="1" applyFill="1" applyBorder="1" applyAlignment="1">
      <alignment horizontal="center" vertical="center" wrapText="1"/>
    </xf>
    <xf numFmtId="0" fontId="8" fillId="3" borderId="1" xfId="0" applyFont="1" applyFill="1" applyBorder="1" applyAlignment="1">
      <alignment vertical="top" wrapText="1"/>
    </xf>
    <xf numFmtId="49" fontId="2" fillId="3" borderId="1" xfId="0" applyNumberFormat="1" applyFont="1" applyFill="1" applyBorder="1" applyAlignment="1">
      <alignment vertical="center" wrapText="1"/>
    </xf>
    <xf numFmtId="49" fontId="5" fillId="3" borderId="1" xfId="0" applyNumberFormat="1" applyFont="1" applyFill="1" applyBorder="1" applyAlignment="1">
      <alignment vertical="center" wrapText="1"/>
    </xf>
    <xf numFmtId="3" fontId="13" fillId="3" borderId="1" xfId="0" applyNumberFormat="1" applyFont="1" applyFill="1" applyBorder="1" applyAlignment="1">
      <alignment horizontal="center" vertical="center"/>
    </xf>
    <xf numFmtId="49" fontId="12" fillId="3" borderId="1" xfId="0" applyNumberFormat="1" applyFont="1" applyFill="1" applyBorder="1" applyAlignment="1">
      <alignment horizontal="left" vertical="center" wrapText="1"/>
    </xf>
    <xf numFmtId="49" fontId="12" fillId="3" borderId="1" xfId="0" applyNumberFormat="1" applyFont="1" applyFill="1" applyBorder="1" applyAlignment="1">
      <alignment horizontal="center" vertical="top" wrapText="1"/>
    </xf>
    <xf numFmtId="9" fontId="5" fillId="3" borderId="1" xfId="0" applyNumberFormat="1" applyFont="1" applyFill="1" applyBorder="1" applyAlignment="1">
      <alignment horizontal="center" vertical="top" wrapText="1"/>
    </xf>
    <xf numFmtId="9" fontId="2" fillId="3" borderId="1" xfId="0" applyNumberFormat="1" applyFont="1" applyFill="1" applyBorder="1" applyAlignment="1">
      <alignment horizontal="center" vertical="top" wrapText="1"/>
    </xf>
    <xf numFmtId="164" fontId="2" fillId="3" borderId="1" xfId="0" applyNumberFormat="1" applyFont="1" applyFill="1" applyBorder="1" applyAlignment="1">
      <alignment horizontal="center" vertical="top" wrapText="1"/>
    </xf>
    <xf numFmtId="9" fontId="9" fillId="3" borderId="1" xfId="0" applyNumberFormat="1" applyFont="1" applyFill="1" applyBorder="1" applyAlignment="1">
      <alignment horizontal="center" vertical="top" wrapText="1"/>
    </xf>
    <xf numFmtId="14" fontId="5" fillId="3" borderId="1" xfId="0" applyNumberFormat="1" applyFont="1" applyFill="1" applyBorder="1" applyAlignment="1">
      <alignment horizontal="center" vertical="top" wrapText="1"/>
    </xf>
    <xf numFmtId="164" fontId="5" fillId="3" borderId="1" xfId="0" applyNumberFormat="1" applyFont="1" applyFill="1" applyBorder="1" applyAlignment="1">
      <alignment horizontal="center" vertical="top" wrapText="1"/>
    </xf>
    <xf numFmtId="14" fontId="9" fillId="3" borderId="1" xfId="0" applyNumberFormat="1" applyFont="1" applyFill="1" applyBorder="1" applyAlignment="1">
      <alignment horizontal="center" vertical="top" wrapText="1"/>
    </xf>
    <xf numFmtId="0" fontId="2" fillId="3" borderId="1" xfId="0" applyFont="1" applyFill="1" applyBorder="1" applyAlignment="1">
      <alignment horizontal="center" vertical="center"/>
    </xf>
    <xf numFmtId="0" fontId="13" fillId="3" borderId="1" xfId="0" applyFont="1" applyFill="1" applyBorder="1" applyAlignment="1">
      <alignment horizontal="left" vertical="top" wrapText="1"/>
    </xf>
    <xf numFmtId="0" fontId="14" fillId="3" borderId="1" xfId="0" applyFont="1" applyFill="1" applyBorder="1" applyAlignment="1">
      <alignment horizontal="center" vertical="top" wrapText="1"/>
    </xf>
    <xf numFmtId="0" fontId="10" fillId="3" borderId="1" xfId="0" applyNumberFormat="1" applyFont="1" applyFill="1" applyBorder="1" applyAlignment="1">
      <alignment horizontal="center" vertical="center"/>
    </xf>
    <xf numFmtId="0" fontId="15" fillId="3" borderId="1" xfId="0" applyFont="1" applyFill="1" applyBorder="1" applyAlignment="1">
      <alignment horizontal="center" vertical="center"/>
    </xf>
    <xf numFmtId="0" fontId="9" fillId="3" borderId="1" xfId="0" applyFont="1" applyFill="1" applyBorder="1" applyAlignment="1">
      <alignment horizontal="center" vertical="top" wrapText="1"/>
    </xf>
    <xf numFmtId="0" fontId="13" fillId="3" borderId="1" xfId="0" applyFont="1" applyFill="1" applyBorder="1" applyAlignment="1">
      <alignment horizontal="center" vertical="top" wrapText="1"/>
    </xf>
    <xf numFmtId="0" fontId="13" fillId="3" borderId="1" xfId="0" applyFont="1" applyFill="1" applyBorder="1" applyAlignment="1">
      <alignment horizontal="center" vertical="top"/>
    </xf>
    <xf numFmtId="0" fontId="16" fillId="3" borderId="1" xfId="0" applyFont="1" applyFill="1" applyBorder="1" applyAlignment="1">
      <alignment horizontal="center" vertical="top" wrapText="1"/>
    </xf>
    <xf numFmtId="0" fontId="8" fillId="3" borderId="1" xfId="0" applyFont="1" applyFill="1" applyBorder="1" applyAlignment="1">
      <alignment horizontal="left" vertical="top" wrapText="1"/>
    </xf>
    <xf numFmtId="4" fontId="2" fillId="3" borderId="1" xfId="0" applyNumberFormat="1" applyFont="1" applyFill="1" applyBorder="1" applyAlignment="1">
      <alignment horizontal="center" vertical="center" wrapText="1"/>
    </xf>
    <xf numFmtId="0" fontId="5" fillId="3" borderId="1" xfId="0" applyFont="1" applyFill="1" applyBorder="1" applyAlignment="1">
      <alignment horizontal="justify" vertical="top"/>
    </xf>
    <xf numFmtId="9" fontId="8" fillId="3" borderId="1" xfId="0" applyNumberFormat="1" applyFont="1" applyFill="1" applyBorder="1" applyAlignment="1">
      <alignment horizontal="center" vertical="top" wrapText="1"/>
    </xf>
    <xf numFmtId="0" fontId="8" fillId="3" borderId="1" xfId="0" applyFont="1" applyFill="1" applyBorder="1" applyAlignment="1">
      <alignment horizontal="center" vertical="top" wrapText="1"/>
    </xf>
    <xf numFmtId="0" fontId="5" fillId="3" borderId="1" xfId="0" applyFont="1" applyFill="1" applyBorder="1" applyAlignment="1">
      <alignment horizontal="center" vertical="top" wrapText="1"/>
    </xf>
    <xf numFmtId="0" fontId="7" fillId="3" borderId="1" xfId="0" applyFont="1" applyFill="1" applyBorder="1" applyAlignment="1">
      <alignment vertical="top"/>
    </xf>
    <xf numFmtId="0" fontId="7" fillId="3" borderId="1" xfId="0" applyFont="1" applyFill="1" applyBorder="1" applyAlignment="1">
      <alignment vertical="top" wrapText="1"/>
    </xf>
    <xf numFmtId="0" fontId="13" fillId="3" borderId="1" xfId="0" applyFont="1" applyFill="1" applyBorder="1" applyAlignment="1">
      <alignment horizontal="center" vertical="center" wrapText="1"/>
    </xf>
    <xf numFmtId="0" fontId="5" fillId="3" borderId="1" xfId="0" applyFont="1" applyFill="1" applyBorder="1" applyAlignment="1">
      <alignment vertical="top" wrapText="1"/>
    </xf>
    <xf numFmtId="0" fontId="7" fillId="3" borderId="1" xfId="0" applyFont="1" applyFill="1" applyBorder="1" applyAlignment="1">
      <alignment horizontal="center" vertical="center" wrapText="1"/>
    </xf>
    <xf numFmtId="0" fontId="3" fillId="3" borderId="1" xfId="0" applyFont="1" applyFill="1" applyBorder="1" applyAlignment="1">
      <alignment horizontal="left" vertical="center" wrapText="1"/>
    </xf>
    <xf numFmtId="49" fontId="11" fillId="3" borderId="1" xfId="0" applyNumberFormat="1" applyFont="1" applyFill="1" applyBorder="1" applyAlignment="1">
      <alignment horizontal="center" vertical="center" wrapText="1"/>
    </xf>
    <xf numFmtId="0" fontId="5" fillId="3" borderId="1" xfId="0" applyFont="1" applyFill="1" applyBorder="1" applyAlignment="1">
      <alignment horizontal="left" vertical="top" wrapText="1"/>
    </xf>
    <xf numFmtId="0" fontId="2" fillId="3" borderId="1" xfId="0"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left" vertical="center" wrapText="1"/>
    </xf>
    <xf numFmtId="0" fontId="0" fillId="3" borderId="1" xfId="0" applyFill="1" applyBorder="1"/>
    <xf numFmtId="0" fontId="17" fillId="3" borderId="0" xfId="0" applyNumberFormat="1" applyFont="1" applyFill="1" applyAlignment="1">
      <alignment horizontal="center" wrapText="1"/>
    </xf>
    <xf numFmtId="0" fontId="13" fillId="3" borderId="1" xfId="0" applyFont="1" applyFill="1" applyBorder="1" applyAlignment="1">
      <alignment horizontal="left" vertical="top"/>
    </xf>
    <xf numFmtId="3" fontId="13" fillId="3" borderId="1" xfId="0" applyNumberFormat="1" applyFont="1" applyFill="1" applyBorder="1" applyAlignment="1">
      <alignment horizontal="left" vertical="center" wrapText="1"/>
    </xf>
    <xf numFmtId="3" fontId="13" fillId="3" borderId="1" xfId="0" applyNumberFormat="1" applyFont="1" applyFill="1" applyBorder="1" applyAlignment="1">
      <alignment horizontal="left" vertical="top" wrapText="1"/>
    </xf>
    <xf numFmtId="164" fontId="19" fillId="3" borderId="1" xfId="0" applyNumberFormat="1" applyFont="1" applyFill="1" applyBorder="1"/>
    <xf numFmtId="164" fontId="19" fillId="3" borderId="1" xfId="0" applyNumberFormat="1" applyFont="1" applyFill="1" applyBorder="1" applyAlignment="1">
      <alignment horizontal="center" vertical="center"/>
    </xf>
    <xf numFmtId="0" fontId="13" fillId="3" borderId="1" xfId="0" applyFont="1" applyFill="1" applyBorder="1" applyAlignment="1">
      <alignment horizontal="left" vertical="center" wrapText="1"/>
    </xf>
    <xf numFmtId="49" fontId="2" fillId="3" borderId="1" xfId="0" applyNumberFormat="1" applyFont="1" applyFill="1" applyBorder="1" applyAlignment="1">
      <alignment horizontal="left" vertical="top" wrapText="1"/>
    </xf>
    <xf numFmtId="49" fontId="2" fillId="3" borderId="1" xfId="0" applyNumberFormat="1" applyFont="1" applyFill="1" applyBorder="1" applyAlignment="1">
      <alignment vertical="top" wrapText="1"/>
    </xf>
    <xf numFmtId="9" fontId="13" fillId="3" borderId="1" xfId="0" applyNumberFormat="1" applyFont="1" applyFill="1" applyBorder="1" applyAlignment="1">
      <alignment horizontal="center" vertical="center" wrapText="1"/>
    </xf>
    <xf numFmtId="0" fontId="13" fillId="3" borderId="1" xfId="0" applyFont="1" applyFill="1" applyBorder="1" applyAlignment="1">
      <alignment vertical="top" wrapText="1"/>
    </xf>
    <xf numFmtId="164" fontId="2" fillId="3" borderId="1" xfId="0" applyNumberFormat="1" applyFont="1" applyFill="1" applyBorder="1" applyAlignment="1">
      <alignment horizontal="left" vertical="top" wrapText="1"/>
    </xf>
    <xf numFmtId="164" fontId="5" fillId="3" borderId="1" xfId="0" applyNumberFormat="1" applyFont="1" applyFill="1" applyBorder="1" applyAlignment="1">
      <alignment horizontal="left" vertical="top" wrapText="1"/>
    </xf>
    <xf numFmtId="0" fontId="13" fillId="3" borderId="1" xfId="0" applyFont="1" applyFill="1" applyBorder="1" applyAlignment="1">
      <alignment wrapText="1"/>
    </xf>
    <xf numFmtId="0" fontId="9" fillId="3" borderId="1" xfId="0" applyFont="1" applyFill="1" applyBorder="1" applyAlignment="1">
      <alignment horizontal="left" vertical="top" wrapText="1"/>
    </xf>
    <xf numFmtId="9" fontId="13" fillId="3" borderId="1" xfId="0" applyNumberFormat="1" applyFont="1" applyFill="1" applyBorder="1" applyAlignment="1">
      <alignment horizontal="center" vertical="center"/>
    </xf>
    <xf numFmtId="4" fontId="2" fillId="3" borderId="1" xfId="0" applyNumberFormat="1" applyFont="1" applyFill="1" applyBorder="1" applyAlignment="1">
      <alignment horizontal="center" vertical="top" wrapText="1"/>
    </xf>
    <xf numFmtId="0" fontId="0" fillId="3" borderId="0" xfId="0" applyFill="1"/>
    <xf numFmtId="0" fontId="9" fillId="3" borderId="0" xfId="0" applyFont="1" applyFill="1"/>
    <xf numFmtId="0" fontId="18" fillId="3" borderId="0" xfId="0" applyFont="1" applyFill="1"/>
    <xf numFmtId="0" fontId="5" fillId="3" borderId="1" xfId="0" applyFont="1" applyFill="1" applyBorder="1" applyAlignment="1">
      <alignment vertical="top" wrapText="1"/>
    </xf>
    <xf numFmtId="0" fontId="7" fillId="3" borderId="1" xfId="0" applyFont="1" applyFill="1" applyBorder="1" applyAlignment="1">
      <alignment horizontal="center" vertical="center" wrapText="1"/>
    </xf>
    <xf numFmtId="0" fontId="4" fillId="3" borderId="1" xfId="0" applyFont="1" applyFill="1" applyBorder="1" applyAlignment="1">
      <alignment horizontal="left" wrapText="1"/>
    </xf>
    <xf numFmtId="0" fontId="10" fillId="3" borderId="1" xfId="0" applyFont="1" applyFill="1" applyBorder="1" applyAlignment="1">
      <alignment horizontal="left" vertical="top" wrapText="1"/>
    </xf>
    <xf numFmtId="0" fontId="10" fillId="3" borderId="1" xfId="0" applyFont="1" applyFill="1" applyBorder="1" applyAlignment="1">
      <alignment horizontal="left"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top" wrapText="1"/>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49" fontId="11" fillId="3" borderId="1" xfId="0" applyNumberFormat="1" applyFont="1" applyFill="1" applyBorder="1" applyAlignment="1">
      <alignment horizontal="center" vertical="center" wrapText="1"/>
    </xf>
    <xf numFmtId="0" fontId="3"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2" fillId="3" borderId="1" xfId="0" applyFont="1" applyFill="1" applyBorder="1" applyAlignment="1">
      <alignment horizontal="center" vertical="center" wrapText="1"/>
    </xf>
    <xf numFmtId="49" fontId="12" fillId="3" borderId="1" xfId="0" applyNumberFormat="1" applyFont="1" applyFill="1" applyBorder="1" applyAlignment="1">
      <alignment horizontal="center" vertical="center" wrapText="1"/>
    </xf>
    <xf numFmtId="49" fontId="2" fillId="3" borderId="1" xfId="0" applyNumberFormat="1" applyFont="1" applyFill="1" applyBorder="1" applyAlignment="1">
      <alignment horizontal="left" vertical="center" wrapText="1"/>
    </xf>
    <xf numFmtId="0" fontId="0" fillId="3" borderId="1" xfId="0" applyFill="1" applyBorder="1"/>
    <xf numFmtId="49" fontId="5" fillId="3" borderId="1" xfId="0" applyNumberFormat="1" applyFont="1" applyFill="1" applyBorder="1" applyAlignment="1">
      <alignment horizontal="left" vertical="center" wrapText="1"/>
    </xf>
    <xf numFmtId="0" fontId="13" fillId="3" borderId="1" xfId="0" applyFont="1" applyFill="1" applyBorder="1" applyAlignment="1">
      <alignment horizontal="left" vertical="center" wrapText="1"/>
    </xf>
    <xf numFmtId="0" fontId="3" fillId="3" borderId="1" xfId="0" applyFont="1" applyFill="1" applyBorder="1" applyAlignment="1">
      <alignment horizontal="left" wrapText="1"/>
    </xf>
    <xf numFmtId="0" fontId="3" fillId="3" borderId="1" xfId="0" applyFont="1" applyFill="1" applyBorder="1" applyAlignment="1">
      <alignment horizontal="left" vertical="top"/>
    </xf>
    <xf numFmtId="0" fontId="17" fillId="3" borderId="0" xfId="0" applyNumberFormat="1" applyFont="1" applyFill="1" applyAlignment="1">
      <alignment horizontal="center" wrapText="1"/>
    </xf>
  </cellXfs>
  <cellStyles count="3">
    <cellStyle name="Excel Built-in Normal" xfId="1"/>
    <cellStyle name="Обычный" xfId="0" builtinId="0"/>
    <cellStyle name="Плохой" xfId="2" builtin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5"/>
  <sheetViews>
    <sheetView tabSelected="1" topLeftCell="A94" zoomScale="79" zoomScaleNormal="79" workbookViewId="0">
      <selection activeCell="L105" sqref="L105"/>
    </sheetView>
  </sheetViews>
  <sheetFormatPr defaultRowHeight="14.4" x14ac:dyDescent="0.3"/>
  <cols>
    <col min="1" max="1" width="4.77734375" customWidth="1"/>
    <col min="2" max="2" width="44.88671875" customWidth="1"/>
    <col min="3" max="3" width="21.6640625" customWidth="1"/>
    <col min="4" max="4" width="17" customWidth="1"/>
    <col min="5" max="5" width="19.6640625" customWidth="1"/>
    <col min="6" max="6" width="18" customWidth="1"/>
    <col min="7" max="7" width="18.21875" customWidth="1"/>
    <col min="8" max="8" width="53" customWidth="1"/>
    <col min="9" max="9" width="15.33203125" customWidth="1"/>
  </cols>
  <sheetData>
    <row r="1" spans="1:8" ht="74.400000000000006" customHeight="1" x14ac:dyDescent="0.3">
      <c r="A1" s="110" t="s">
        <v>302</v>
      </c>
      <c r="B1" s="110"/>
      <c r="C1" s="110"/>
      <c r="D1" s="110"/>
      <c r="E1" s="110"/>
      <c r="F1" s="110"/>
      <c r="G1" s="110"/>
      <c r="H1" s="110"/>
    </row>
    <row r="2" spans="1:8" ht="19.8" customHeight="1" x14ac:dyDescent="0.3">
      <c r="A2" s="69"/>
      <c r="B2" s="69"/>
      <c r="C2" s="69"/>
      <c r="D2" s="69"/>
      <c r="E2" s="69"/>
      <c r="F2" s="69"/>
      <c r="G2" s="69"/>
      <c r="H2" s="69"/>
    </row>
    <row r="3" spans="1:8" ht="84" customHeight="1" x14ac:dyDescent="0.3">
      <c r="A3" s="102" t="s">
        <v>148</v>
      </c>
      <c r="B3" s="102" t="s">
        <v>149</v>
      </c>
      <c r="C3" s="102" t="s">
        <v>150</v>
      </c>
      <c r="D3" s="102" t="s">
        <v>0</v>
      </c>
      <c r="E3" s="102" t="s">
        <v>151</v>
      </c>
      <c r="F3" s="90" t="s">
        <v>303</v>
      </c>
      <c r="G3" s="90" t="s">
        <v>304</v>
      </c>
      <c r="H3" s="90" t="s">
        <v>305</v>
      </c>
    </row>
    <row r="4" spans="1:8" x14ac:dyDescent="0.3">
      <c r="A4" s="102"/>
      <c r="B4" s="102"/>
      <c r="C4" s="102"/>
      <c r="D4" s="102"/>
      <c r="E4" s="102"/>
      <c r="F4" s="90"/>
      <c r="G4" s="90"/>
      <c r="H4" s="90"/>
    </row>
    <row r="5" spans="1:8" ht="15.6" x14ac:dyDescent="0.3">
      <c r="A5" s="6">
        <v>1</v>
      </c>
      <c r="B5" s="6">
        <v>2</v>
      </c>
      <c r="C5" s="6">
        <v>3</v>
      </c>
      <c r="D5" s="6">
        <v>4</v>
      </c>
      <c r="E5" s="6">
        <v>5</v>
      </c>
      <c r="F5" s="6">
        <v>6</v>
      </c>
      <c r="G5" s="6">
        <v>7</v>
      </c>
      <c r="H5" s="6">
        <v>8</v>
      </c>
    </row>
    <row r="6" spans="1:8" ht="27" customHeight="1" x14ac:dyDescent="0.3">
      <c r="A6" s="97" t="s">
        <v>259</v>
      </c>
      <c r="B6" s="97"/>
      <c r="C6" s="97"/>
      <c r="D6" s="97"/>
      <c r="E6" s="15"/>
      <c r="F6" s="68"/>
      <c r="G6" s="68"/>
      <c r="H6" s="68"/>
    </row>
    <row r="7" spans="1:8" ht="28.2" customHeight="1" x14ac:dyDescent="0.3">
      <c r="A7" s="24">
        <v>1</v>
      </c>
      <c r="B7" s="98" t="s">
        <v>29</v>
      </c>
      <c r="C7" s="98"/>
      <c r="D7" s="98"/>
      <c r="E7" s="98"/>
      <c r="F7" s="68"/>
      <c r="G7" s="73">
        <f>G36+G38+G40+G41+G72+G18+G55</f>
        <v>415.01600000000002</v>
      </c>
      <c r="H7" s="68"/>
    </row>
    <row r="8" spans="1:8" ht="27" customHeight="1" x14ac:dyDescent="0.3">
      <c r="A8" s="63" t="s">
        <v>4</v>
      </c>
      <c r="B8" s="108" t="s">
        <v>30</v>
      </c>
      <c r="C8" s="108"/>
      <c r="D8" s="108"/>
      <c r="E8" s="12"/>
      <c r="F8" s="68"/>
      <c r="G8" s="68"/>
      <c r="H8" s="68"/>
    </row>
    <row r="9" spans="1:8" ht="222" customHeight="1" x14ac:dyDescent="0.3">
      <c r="A9" s="66" t="s">
        <v>31</v>
      </c>
      <c r="B9" s="1" t="s">
        <v>34</v>
      </c>
      <c r="C9" s="8" t="s">
        <v>106</v>
      </c>
      <c r="D9" s="35" t="s">
        <v>169</v>
      </c>
      <c r="E9" s="7" t="s">
        <v>193</v>
      </c>
      <c r="F9" s="21">
        <v>5</v>
      </c>
      <c r="G9" s="21">
        <v>5</v>
      </c>
      <c r="H9" s="43" t="s">
        <v>332</v>
      </c>
    </row>
    <row r="10" spans="1:8" ht="92.4" customHeight="1" x14ac:dyDescent="0.3">
      <c r="A10" s="66" t="s">
        <v>32</v>
      </c>
      <c r="B10" s="1" t="s">
        <v>35</v>
      </c>
      <c r="C10" s="8" t="s">
        <v>106</v>
      </c>
      <c r="D10" s="35" t="s">
        <v>169</v>
      </c>
      <c r="E10" s="7" t="s">
        <v>54</v>
      </c>
      <c r="F10" s="21">
        <v>1</v>
      </c>
      <c r="G10" s="21">
        <v>1</v>
      </c>
      <c r="H10" s="43" t="s">
        <v>333</v>
      </c>
    </row>
    <row r="11" spans="1:8" ht="153.6" customHeight="1" x14ac:dyDescent="0.3">
      <c r="A11" s="66" t="s">
        <v>33</v>
      </c>
      <c r="B11" s="1" t="s">
        <v>87</v>
      </c>
      <c r="C11" s="22" t="s">
        <v>120</v>
      </c>
      <c r="D11" s="35" t="s">
        <v>169</v>
      </c>
      <c r="E11" s="7" t="s">
        <v>263</v>
      </c>
      <c r="F11" s="21">
        <v>3</v>
      </c>
      <c r="G11" s="21"/>
      <c r="H11" s="70" t="s">
        <v>334</v>
      </c>
    </row>
    <row r="12" spans="1:8" ht="26.4" customHeight="1" x14ac:dyDescent="0.3">
      <c r="A12" s="63" t="s">
        <v>5</v>
      </c>
      <c r="B12" s="62" t="s">
        <v>264</v>
      </c>
      <c r="C12" s="14"/>
      <c r="D12" s="65"/>
      <c r="E12" s="61"/>
      <c r="F12" s="21"/>
      <c r="G12" s="21"/>
      <c r="H12" s="21"/>
    </row>
    <row r="13" spans="1:8" ht="109.2" x14ac:dyDescent="0.3">
      <c r="A13" s="66" t="s">
        <v>6</v>
      </c>
      <c r="B13" s="1" t="s">
        <v>61</v>
      </c>
      <c r="C13" s="8" t="s">
        <v>106</v>
      </c>
      <c r="D13" s="35" t="s">
        <v>169</v>
      </c>
      <c r="E13" s="7" t="s">
        <v>194</v>
      </c>
      <c r="F13" s="21">
        <v>2</v>
      </c>
      <c r="G13" s="21"/>
      <c r="H13" s="43" t="s">
        <v>367</v>
      </c>
    </row>
    <row r="14" spans="1:8" ht="109.2" x14ac:dyDescent="0.3">
      <c r="A14" s="66" t="s">
        <v>63</v>
      </c>
      <c r="B14" s="1" t="s">
        <v>62</v>
      </c>
      <c r="C14" s="8" t="s">
        <v>106</v>
      </c>
      <c r="D14" s="35" t="s">
        <v>169</v>
      </c>
      <c r="E14" s="7" t="s">
        <v>195</v>
      </c>
      <c r="F14" s="21">
        <v>2</v>
      </c>
      <c r="G14" s="21">
        <v>2</v>
      </c>
      <c r="H14" s="75" t="s">
        <v>335</v>
      </c>
    </row>
    <row r="15" spans="1:8" ht="15.6" x14ac:dyDescent="0.3">
      <c r="A15" s="24" t="s">
        <v>36</v>
      </c>
      <c r="B15" s="108" t="s">
        <v>86</v>
      </c>
      <c r="C15" s="108"/>
      <c r="D15" s="108"/>
      <c r="E15" s="108"/>
      <c r="F15" s="108"/>
      <c r="G15" s="108"/>
      <c r="H15" s="108"/>
    </row>
    <row r="16" spans="1:8" ht="153" customHeight="1" x14ac:dyDescent="0.3">
      <c r="A16" s="33" t="s">
        <v>21</v>
      </c>
      <c r="B16" s="2" t="s">
        <v>196</v>
      </c>
      <c r="C16" s="22" t="s">
        <v>120</v>
      </c>
      <c r="D16" s="35" t="s">
        <v>169</v>
      </c>
      <c r="E16" s="7" t="s">
        <v>197</v>
      </c>
      <c r="F16" s="21">
        <v>3</v>
      </c>
      <c r="G16" s="21"/>
      <c r="H16" s="70" t="s">
        <v>334</v>
      </c>
    </row>
    <row r="17" spans="1:8" ht="71.400000000000006" customHeight="1" x14ac:dyDescent="0.3">
      <c r="A17" s="66" t="s">
        <v>22</v>
      </c>
      <c r="B17" s="2" t="s">
        <v>272</v>
      </c>
      <c r="C17" s="8" t="s">
        <v>106</v>
      </c>
      <c r="D17" s="35" t="s">
        <v>169</v>
      </c>
      <c r="E17" s="7" t="s">
        <v>198</v>
      </c>
      <c r="F17" s="21">
        <v>1</v>
      </c>
      <c r="G17" s="21"/>
      <c r="H17" s="70" t="s">
        <v>365</v>
      </c>
    </row>
    <row r="18" spans="1:8" ht="82.8" customHeight="1" x14ac:dyDescent="0.3">
      <c r="A18" s="66" t="s">
        <v>64</v>
      </c>
      <c r="B18" s="2" t="s">
        <v>199</v>
      </c>
      <c r="C18" s="8" t="s">
        <v>106</v>
      </c>
      <c r="D18" s="35" t="s">
        <v>169</v>
      </c>
      <c r="E18" s="7" t="s">
        <v>200</v>
      </c>
      <c r="F18" s="32">
        <v>665</v>
      </c>
      <c r="G18" s="32"/>
      <c r="H18" s="71" t="s">
        <v>366</v>
      </c>
    </row>
    <row r="19" spans="1:8" ht="15.6" x14ac:dyDescent="0.3">
      <c r="A19" s="63" t="s">
        <v>1</v>
      </c>
      <c r="B19" s="100" t="s">
        <v>273</v>
      </c>
      <c r="C19" s="100"/>
      <c r="D19" s="100"/>
      <c r="E19" s="100"/>
      <c r="F19" s="100"/>
      <c r="G19" s="100"/>
      <c r="H19" s="100"/>
    </row>
    <row r="20" spans="1:8" ht="189.6" customHeight="1" x14ac:dyDescent="0.3">
      <c r="A20" s="66" t="s">
        <v>2</v>
      </c>
      <c r="B20" s="2" t="s">
        <v>286</v>
      </c>
      <c r="C20" s="22" t="s">
        <v>139</v>
      </c>
      <c r="D20" s="35" t="s">
        <v>169</v>
      </c>
      <c r="E20" s="7" t="s">
        <v>201</v>
      </c>
      <c r="F20" s="21">
        <f>2+1+1</f>
        <v>4</v>
      </c>
      <c r="G20" s="21">
        <f>2+2</f>
        <v>4</v>
      </c>
      <c r="H20" s="43" t="s">
        <v>371</v>
      </c>
    </row>
    <row r="21" spans="1:8" ht="15.6" x14ac:dyDescent="0.3">
      <c r="A21" s="63" t="s">
        <v>3</v>
      </c>
      <c r="B21" s="109" t="s">
        <v>37</v>
      </c>
      <c r="C21" s="109"/>
      <c r="D21" s="109"/>
      <c r="E21" s="109"/>
      <c r="F21" s="109"/>
      <c r="G21" s="109"/>
      <c r="H21" s="109"/>
    </row>
    <row r="22" spans="1:8" ht="104.4" customHeight="1" x14ac:dyDescent="0.3">
      <c r="A22" s="66" t="s">
        <v>53</v>
      </c>
      <c r="B22" s="2" t="s">
        <v>110</v>
      </c>
      <c r="C22" s="22" t="s">
        <v>140</v>
      </c>
      <c r="D22" s="35" t="s">
        <v>169</v>
      </c>
      <c r="E22" s="7" t="s">
        <v>202</v>
      </c>
      <c r="F22" s="21">
        <f>5+1</f>
        <v>6</v>
      </c>
      <c r="G22" s="21">
        <v>5</v>
      </c>
      <c r="H22" s="75" t="s">
        <v>372</v>
      </c>
    </row>
    <row r="23" spans="1:8" ht="118.8" x14ac:dyDescent="0.3">
      <c r="A23" s="66" t="s">
        <v>38</v>
      </c>
      <c r="B23" s="2" t="s">
        <v>39</v>
      </c>
      <c r="C23" s="22" t="s">
        <v>141</v>
      </c>
      <c r="D23" s="35" t="s">
        <v>169</v>
      </c>
      <c r="E23" s="7" t="s">
        <v>203</v>
      </c>
      <c r="F23" s="21">
        <f>10+2+1</f>
        <v>13</v>
      </c>
      <c r="G23" s="21">
        <f>2+5</f>
        <v>7</v>
      </c>
      <c r="H23" s="43" t="s">
        <v>311</v>
      </c>
    </row>
    <row r="24" spans="1:8" ht="25.8" customHeight="1" x14ac:dyDescent="0.3">
      <c r="A24" s="63" t="s">
        <v>40</v>
      </c>
      <c r="B24" s="95" t="s">
        <v>159</v>
      </c>
      <c r="C24" s="95"/>
      <c r="D24" s="95"/>
      <c r="E24" s="95"/>
      <c r="F24" s="95"/>
      <c r="G24" s="95"/>
      <c r="H24" s="95"/>
    </row>
    <row r="25" spans="1:8" ht="40.200000000000003" customHeight="1" x14ac:dyDescent="0.3">
      <c r="A25" s="63" t="s">
        <v>13</v>
      </c>
      <c r="B25" s="100" t="s">
        <v>41</v>
      </c>
      <c r="C25" s="100"/>
      <c r="D25" s="100"/>
      <c r="E25" s="100"/>
      <c r="F25" s="100"/>
      <c r="G25" s="100"/>
      <c r="H25" s="100"/>
    </row>
    <row r="26" spans="1:8" ht="102" customHeight="1" x14ac:dyDescent="0.3">
      <c r="A26" s="66" t="s">
        <v>9</v>
      </c>
      <c r="B26" s="2" t="s">
        <v>80</v>
      </c>
      <c r="C26" s="8" t="s">
        <v>106</v>
      </c>
      <c r="D26" s="65" t="s">
        <v>204</v>
      </c>
      <c r="E26" s="7" t="s">
        <v>265</v>
      </c>
      <c r="F26" s="21">
        <v>10</v>
      </c>
      <c r="G26" s="21"/>
      <c r="H26" s="107" t="s">
        <v>308</v>
      </c>
    </row>
    <row r="27" spans="1:8" ht="102" customHeight="1" x14ac:dyDescent="0.3">
      <c r="A27" s="66" t="s">
        <v>8</v>
      </c>
      <c r="B27" s="1" t="s">
        <v>26</v>
      </c>
      <c r="C27" s="64" t="s">
        <v>106</v>
      </c>
      <c r="D27" s="65" t="s">
        <v>23</v>
      </c>
      <c r="E27" s="7" t="s">
        <v>205</v>
      </c>
      <c r="F27" s="21">
        <v>10</v>
      </c>
      <c r="G27" s="21"/>
      <c r="H27" s="107"/>
    </row>
    <row r="28" spans="1:8" ht="31.8" customHeight="1" x14ac:dyDescent="0.3">
      <c r="A28" s="63" t="s">
        <v>10</v>
      </c>
      <c r="B28" s="96" t="s">
        <v>128</v>
      </c>
      <c r="C28" s="96"/>
      <c r="D28" s="96"/>
      <c r="E28" s="96"/>
      <c r="F28" s="96"/>
      <c r="G28" s="96"/>
      <c r="H28" s="96"/>
    </row>
    <row r="29" spans="1:8" ht="109.2" x14ac:dyDescent="0.3">
      <c r="A29" s="66" t="s">
        <v>246</v>
      </c>
      <c r="B29" s="1" t="s">
        <v>161</v>
      </c>
      <c r="C29" s="8" t="s">
        <v>107</v>
      </c>
      <c r="D29" s="35" t="s">
        <v>169</v>
      </c>
      <c r="E29" s="35" t="s">
        <v>160</v>
      </c>
      <c r="F29" s="16" t="s">
        <v>82</v>
      </c>
      <c r="G29" s="16" t="s">
        <v>82</v>
      </c>
      <c r="H29" s="76" t="s">
        <v>373</v>
      </c>
    </row>
    <row r="30" spans="1:8" ht="93.6" x14ac:dyDescent="0.3">
      <c r="A30" s="66" t="s">
        <v>130</v>
      </c>
      <c r="B30" s="1" t="s">
        <v>162</v>
      </c>
      <c r="C30" s="8" t="s">
        <v>107</v>
      </c>
      <c r="D30" s="35" t="s">
        <v>169</v>
      </c>
      <c r="E30" s="36" t="s">
        <v>163</v>
      </c>
      <c r="F30" s="16" t="s">
        <v>82</v>
      </c>
      <c r="G30" s="16" t="s">
        <v>82</v>
      </c>
      <c r="H30" s="76" t="s">
        <v>336</v>
      </c>
    </row>
    <row r="31" spans="1:8" ht="140.4" x14ac:dyDescent="0.3">
      <c r="A31" s="103" t="s">
        <v>131</v>
      </c>
      <c r="B31" s="104" t="s">
        <v>129</v>
      </c>
      <c r="C31" s="106" t="s">
        <v>132</v>
      </c>
      <c r="D31" s="102" t="s">
        <v>169</v>
      </c>
      <c r="E31" s="7" t="s">
        <v>208</v>
      </c>
      <c r="F31" s="16" t="s">
        <v>82</v>
      </c>
      <c r="G31" s="16" t="s">
        <v>82</v>
      </c>
      <c r="H31" s="67" t="s">
        <v>317</v>
      </c>
    </row>
    <row r="32" spans="1:8" ht="62.4" x14ac:dyDescent="0.3">
      <c r="A32" s="103"/>
      <c r="B32" s="105"/>
      <c r="C32" s="105"/>
      <c r="D32" s="102"/>
      <c r="E32" s="19" t="s">
        <v>147</v>
      </c>
      <c r="F32" s="16" t="s">
        <v>207</v>
      </c>
      <c r="G32" s="16" t="s">
        <v>313</v>
      </c>
      <c r="H32" s="67" t="s">
        <v>314</v>
      </c>
    </row>
    <row r="33" spans="1:8" ht="55.2" x14ac:dyDescent="0.3">
      <c r="A33" s="66" t="s">
        <v>135</v>
      </c>
      <c r="B33" s="30" t="s">
        <v>145</v>
      </c>
      <c r="C33" s="31" t="s">
        <v>132</v>
      </c>
      <c r="D33" s="35" t="s">
        <v>169</v>
      </c>
      <c r="E33" s="7" t="s">
        <v>206</v>
      </c>
      <c r="F33" s="16" t="s">
        <v>82</v>
      </c>
      <c r="G33" s="16" t="s">
        <v>82</v>
      </c>
      <c r="H33" s="77" t="s">
        <v>315</v>
      </c>
    </row>
    <row r="34" spans="1:8" ht="132" x14ac:dyDescent="0.3">
      <c r="A34" s="66" t="s">
        <v>136</v>
      </c>
      <c r="B34" s="1" t="s">
        <v>274</v>
      </c>
      <c r="C34" s="8" t="s">
        <v>107</v>
      </c>
      <c r="D34" s="36" t="s">
        <v>23</v>
      </c>
      <c r="E34" s="54" t="s">
        <v>164</v>
      </c>
      <c r="F34" s="16" t="s">
        <v>82</v>
      </c>
      <c r="G34" s="16" t="s">
        <v>82</v>
      </c>
      <c r="H34" s="67" t="s">
        <v>316</v>
      </c>
    </row>
    <row r="35" spans="1:8" ht="93.6" x14ac:dyDescent="0.3">
      <c r="A35" s="66" t="s">
        <v>247</v>
      </c>
      <c r="B35" s="1" t="s">
        <v>134</v>
      </c>
      <c r="C35" s="31" t="s">
        <v>132</v>
      </c>
      <c r="D35" s="35" t="s">
        <v>169</v>
      </c>
      <c r="E35" s="19" t="s">
        <v>209</v>
      </c>
      <c r="F35" s="59" t="s">
        <v>260</v>
      </c>
      <c r="G35" s="78">
        <f>(96%+100%+100%)/3</f>
        <v>0.98666666666666669</v>
      </c>
      <c r="H35" s="79" t="s">
        <v>320</v>
      </c>
    </row>
    <row r="36" spans="1:8" ht="198" x14ac:dyDescent="0.3">
      <c r="A36" s="66" t="s">
        <v>248</v>
      </c>
      <c r="B36" s="1" t="s">
        <v>152</v>
      </c>
      <c r="C36" s="8" t="s">
        <v>107</v>
      </c>
      <c r="D36" s="7" t="s">
        <v>133</v>
      </c>
      <c r="E36" s="55" t="s">
        <v>245</v>
      </c>
      <c r="F36" s="37">
        <v>5000</v>
      </c>
      <c r="G36" s="37">
        <v>0</v>
      </c>
      <c r="H36" s="80" t="s">
        <v>319</v>
      </c>
    </row>
    <row r="37" spans="1:8" ht="36" customHeight="1" x14ac:dyDescent="0.3">
      <c r="A37" s="63" t="s">
        <v>11</v>
      </c>
      <c r="B37" s="96" t="s">
        <v>25</v>
      </c>
      <c r="C37" s="96"/>
      <c r="D37" s="96"/>
      <c r="E37" s="18"/>
      <c r="F37" s="21"/>
      <c r="G37" s="21"/>
      <c r="H37" s="21"/>
    </row>
    <row r="38" spans="1:8" ht="103.2" customHeight="1" x14ac:dyDescent="0.3">
      <c r="A38" s="66" t="s">
        <v>94</v>
      </c>
      <c r="B38" s="1" t="s">
        <v>144</v>
      </c>
      <c r="C38" s="9" t="s">
        <v>106</v>
      </c>
      <c r="D38" s="65" t="s">
        <v>12</v>
      </c>
      <c r="E38" s="7" t="s">
        <v>210</v>
      </c>
      <c r="F38" s="21">
        <v>500</v>
      </c>
      <c r="G38" s="21"/>
      <c r="H38" s="43" t="s">
        <v>309</v>
      </c>
    </row>
    <row r="39" spans="1:8" ht="156" x14ac:dyDescent="0.3">
      <c r="A39" s="66" t="s">
        <v>95</v>
      </c>
      <c r="B39" s="1" t="s">
        <v>165</v>
      </c>
      <c r="C39" s="31" t="s">
        <v>166</v>
      </c>
      <c r="D39" s="31" t="s">
        <v>146</v>
      </c>
      <c r="E39" s="41" t="s">
        <v>167</v>
      </c>
      <c r="F39" s="16" t="s">
        <v>82</v>
      </c>
      <c r="G39" s="16" t="s">
        <v>82</v>
      </c>
      <c r="H39" s="76" t="s">
        <v>318</v>
      </c>
    </row>
    <row r="40" spans="1:8" ht="198" x14ac:dyDescent="0.3">
      <c r="A40" s="66" t="s">
        <v>96</v>
      </c>
      <c r="B40" s="1" t="s">
        <v>51</v>
      </c>
      <c r="C40" s="23" t="s">
        <v>121</v>
      </c>
      <c r="D40" s="65" t="s">
        <v>312</v>
      </c>
      <c r="E40" s="7" t="s">
        <v>211</v>
      </c>
      <c r="F40" s="32">
        <v>3800</v>
      </c>
      <c r="G40" s="32">
        <f>99.75+305.266</f>
        <v>405.01600000000002</v>
      </c>
      <c r="H40" s="72" t="s">
        <v>364</v>
      </c>
    </row>
    <row r="41" spans="1:8" ht="78" x14ac:dyDescent="0.3">
      <c r="A41" s="66" t="s">
        <v>97</v>
      </c>
      <c r="B41" s="4" t="s">
        <v>138</v>
      </c>
      <c r="C41" s="9" t="s">
        <v>84</v>
      </c>
      <c r="D41" s="65" t="s">
        <v>27</v>
      </c>
      <c r="E41" s="7" t="s">
        <v>212</v>
      </c>
      <c r="F41" s="21">
        <v>30</v>
      </c>
      <c r="G41" s="21">
        <v>10</v>
      </c>
      <c r="H41" s="43" t="s">
        <v>321</v>
      </c>
    </row>
    <row r="42" spans="1:8" ht="145.19999999999999" x14ac:dyDescent="0.3">
      <c r="A42" s="66" t="s">
        <v>98</v>
      </c>
      <c r="B42" s="2" t="s">
        <v>52</v>
      </c>
      <c r="C42" s="22" t="s">
        <v>120</v>
      </c>
      <c r="D42" s="35" t="s">
        <v>169</v>
      </c>
      <c r="E42" s="7" t="s">
        <v>213</v>
      </c>
      <c r="F42" s="21">
        <v>300</v>
      </c>
      <c r="G42" s="21">
        <v>287</v>
      </c>
      <c r="H42" s="70" t="s">
        <v>363</v>
      </c>
    </row>
    <row r="43" spans="1:8" ht="145.19999999999999" x14ac:dyDescent="0.3">
      <c r="A43" s="66" t="s">
        <v>99</v>
      </c>
      <c r="B43" s="2" t="s">
        <v>50</v>
      </c>
      <c r="C43" s="22" t="s">
        <v>120</v>
      </c>
      <c r="D43" s="65" t="s">
        <v>23</v>
      </c>
      <c r="E43" s="7" t="s">
        <v>214</v>
      </c>
      <c r="F43" s="21">
        <v>180</v>
      </c>
      <c r="G43" s="21">
        <v>28</v>
      </c>
      <c r="H43" s="43" t="s">
        <v>340</v>
      </c>
    </row>
    <row r="44" spans="1:8" ht="145.19999999999999" x14ac:dyDescent="0.3">
      <c r="A44" s="66" t="s">
        <v>249</v>
      </c>
      <c r="B44" s="2" t="s">
        <v>58</v>
      </c>
      <c r="C44" s="22" t="s">
        <v>120</v>
      </c>
      <c r="D44" s="65" t="s">
        <v>23</v>
      </c>
      <c r="E44" s="7" t="s">
        <v>215</v>
      </c>
      <c r="F44" s="21">
        <v>4</v>
      </c>
      <c r="G44" s="21">
        <v>1</v>
      </c>
      <c r="H44" s="43" t="s">
        <v>322</v>
      </c>
    </row>
    <row r="45" spans="1:8" ht="85.2" customHeight="1" x14ac:dyDescent="0.3">
      <c r="A45" s="66" t="s">
        <v>250</v>
      </c>
      <c r="B45" s="4" t="s">
        <v>168</v>
      </c>
      <c r="C45" s="9" t="s">
        <v>106</v>
      </c>
      <c r="D45" s="35" t="s">
        <v>169</v>
      </c>
      <c r="E45" s="38" t="s">
        <v>170</v>
      </c>
      <c r="F45" s="16" t="s">
        <v>82</v>
      </c>
      <c r="G45" s="16" t="s">
        <v>82</v>
      </c>
      <c r="H45" s="76" t="s">
        <v>362</v>
      </c>
    </row>
    <row r="46" spans="1:8" ht="32.4" customHeight="1" x14ac:dyDescent="0.3">
      <c r="A46" s="63" t="s">
        <v>16</v>
      </c>
      <c r="B46" s="96" t="s">
        <v>172</v>
      </c>
      <c r="C46" s="96"/>
      <c r="D46" s="96"/>
      <c r="E46" s="96"/>
      <c r="F46" s="96"/>
      <c r="G46" s="96"/>
      <c r="H46" s="96"/>
    </row>
    <row r="47" spans="1:8" ht="108.6" customHeight="1" x14ac:dyDescent="0.3">
      <c r="A47" s="66" t="s">
        <v>17</v>
      </c>
      <c r="B47" s="2" t="s">
        <v>171</v>
      </c>
      <c r="C47" s="9" t="s">
        <v>266</v>
      </c>
      <c r="D47" s="39" t="s">
        <v>169</v>
      </c>
      <c r="E47" s="39" t="s">
        <v>267</v>
      </c>
      <c r="F47" s="40" t="s">
        <v>82</v>
      </c>
      <c r="G47" s="40" t="s">
        <v>82</v>
      </c>
      <c r="H47" s="81" t="s">
        <v>374</v>
      </c>
    </row>
    <row r="48" spans="1:8" ht="138" x14ac:dyDescent="0.3">
      <c r="A48" s="66" t="s">
        <v>55</v>
      </c>
      <c r="B48" s="4" t="s">
        <v>92</v>
      </c>
      <c r="C48" s="9" t="s">
        <v>108</v>
      </c>
      <c r="D48" s="35" t="s">
        <v>169</v>
      </c>
      <c r="E48" s="7" t="s">
        <v>216</v>
      </c>
      <c r="F48" s="21">
        <v>2</v>
      </c>
      <c r="G48" s="21"/>
      <c r="H48" s="43" t="s">
        <v>360</v>
      </c>
    </row>
    <row r="49" spans="1:8" ht="185.4" customHeight="1" x14ac:dyDescent="0.3">
      <c r="A49" s="66" t="s">
        <v>56</v>
      </c>
      <c r="B49" s="1" t="s">
        <v>7</v>
      </c>
      <c r="C49" s="23" t="s">
        <v>127</v>
      </c>
      <c r="D49" s="35" t="s">
        <v>169</v>
      </c>
      <c r="E49" s="7" t="s">
        <v>217</v>
      </c>
      <c r="F49" s="21">
        <v>12</v>
      </c>
      <c r="G49" s="21"/>
      <c r="H49" s="43" t="s">
        <v>375</v>
      </c>
    </row>
    <row r="50" spans="1:8" ht="83.4" customHeight="1" x14ac:dyDescent="0.3">
      <c r="A50" s="66" t="s">
        <v>57</v>
      </c>
      <c r="B50" s="1" t="s">
        <v>59</v>
      </c>
      <c r="C50" s="9" t="s">
        <v>106</v>
      </c>
      <c r="D50" s="35" t="s">
        <v>169</v>
      </c>
      <c r="E50" s="7" t="s">
        <v>218</v>
      </c>
      <c r="F50" s="21" t="s">
        <v>82</v>
      </c>
      <c r="G50" s="21"/>
      <c r="H50" s="70" t="s">
        <v>361</v>
      </c>
    </row>
    <row r="51" spans="1:8" ht="22.2" customHeight="1" x14ac:dyDescent="0.3">
      <c r="A51" s="66"/>
      <c r="B51" s="1"/>
      <c r="C51" s="9"/>
      <c r="D51" s="35"/>
      <c r="E51" s="7"/>
      <c r="F51" s="21"/>
      <c r="G51" s="21"/>
      <c r="H51" s="70"/>
    </row>
    <row r="52" spans="1:8" ht="46.8" customHeight="1" x14ac:dyDescent="0.3">
      <c r="A52" s="63" t="s">
        <v>42</v>
      </c>
      <c r="B52" s="97" t="s">
        <v>44</v>
      </c>
      <c r="C52" s="97"/>
      <c r="D52" s="97"/>
      <c r="E52" s="15"/>
      <c r="F52" s="21"/>
      <c r="G52" s="21"/>
      <c r="H52" s="21"/>
    </row>
    <row r="53" spans="1:8" ht="145.19999999999999" x14ac:dyDescent="0.3">
      <c r="A53" s="66" t="s">
        <v>65</v>
      </c>
      <c r="B53" s="20" t="s">
        <v>123</v>
      </c>
      <c r="C53" s="23" t="s">
        <v>120</v>
      </c>
      <c r="D53" s="35" t="s">
        <v>169</v>
      </c>
      <c r="E53" s="7" t="s">
        <v>219</v>
      </c>
      <c r="F53" s="59" t="s">
        <v>261</v>
      </c>
      <c r="G53" s="78">
        <v>1</v>
      </c>
      <c r="H53" s="43" t="s">
        <v>323</v>
      </c>
    </row>
    <row r="54" spans="1:8" ht="198" x14ac:dyDescent="0.3">
      <c r="A54" s="66" t="s">
        <v>111</v>
      </c>
      <c r="B54" s="20" t="s">
        <v>124</v>
      </c>
      <c r="C54" s="23" t="s">
        <v>122</v>
      </c>
      <c r="D54" s="35" t="s">
        <v>169</v>
      </c>
      <c r="E54" s="7" t="s">
        <v>220</v>
      </c>
      <c r="F54" s="59" t="s">
        <v>261</v>
      </c>
      <c r="G54" s="78">
        <v>1</v>
      </c>
      <c r="H54" s="43" t="s">
        <v>324</v>
      </c>
    </row>
    <row r="55" spans="1:8" ht="234" x14ac:dyDescent="0.3">
      <c r="A55" s="66" t="s">
        <v>112</v>
      </c>
      <c r="B55" s="20" t="s">
        <v>88</v>
      </c>
      <c r="C55" s="23" t="s">
        <v>127</v>
      </c>
      <c r="D55" s="35" t="s">
        <v>169</v>
      </c>
      <c r="E55" s="7" t="s">
        <v>275</v>
      </c>
      <c r="F55" s="21">
        <v>50</v>
      </c>
      <c r="G55" s="21"/>
      <c r="H55" s="82" t="s">
        <v>376</v>
      </c>
    </row>
    <row r="56" spans="1:8" ht="179.4" x14ac:dyDescent="0.3">
      <c r="A56" s="66" t="s">
        <v>113</v>
      </c>
      <c r="B56" s="20" t="s">
        <v>76</v>
      </c>
      <c r="C56" s="23" t="s">
        <v>127</v>
      </c>
      <c r="D56" s="35" t="s">
        <v>169</v>
      </c>
      <c r="E56" s="7" t="s">
        <v>221</v>
      </c>
      <c r="F56" s="21">
        <v>500</v>
      </c>
      <c r="G56" s="21"/>
      <c r="H56" s="75" t="s">
        <v>377</v>
      </c>
    </row>
    <row r="57" spans="1:8" ht="156" x14ac:dyDescent="0.3">
      <c r="A57" s="66" t="s">
        <v>114</v>
      </c>
      <c r="B57" s="20" t="s">
        <v>89</v>
      </c>
      <c r="C57" s="23" t="s">
        <v>127</v>
      </c>
      <c r="D57" s="35" t="s">
        <v>169</v>
      </c>
      <c r="E57" s="7" t="s">
        <v>222</v>
      </c>
      <c r="F57" s="21">
        <v>50</v>
      </c>
      <c r="G57" s="21"/>
      <c r="H57" s="75" t="s">
        <v>306</v>
      </c>
    </row>
    <row r="58" spans="1:8" ht="141" customHeight="1" x14ac:dyDescent="0.3">
      <c r="A58" s="66" t="s">
        <v>115</v>
      </c>
      <c r="B58" s="2" t="s">
        <v>90</v>
      </c>
      <c r="C58" s="23" t="s">
        <v>127</v>
      </c>
      <c r="D58" s="35" t="s">
        <v>169</v>
      </c>
      <c r="E58" s="7" t="s">
        <v>223</v>
      </c>
      <c r="F58" s="21">
        <v>10</v>
      </c>
      <c r="G58" s="21"/>
      <c r="H58" s="83" t="s">
        <v>341</v>
      </c>
    </row>
    <row r="59" spans="1:8" ht="150" customHeight="1" x14ac:dyDescent="0.3">
      <c r="A59" s="66" t="s">
        <v>116</v>
      </c>
      <c r="B59" s="2" t="s">
        <v>153</v>
      </c>
      <c r="C59" s="23" t="s">
        <v>120</v>
      </c>
      <c r="D59" s="36" t="s">
        <v>155</v>
      </c>
      <c r="E59" s="56" t="s">
        <v>156</v>
      </c>
      <c r="F59" s="21">
        <v>100</v>
      </c>
      <c r="G59" s="84">
        <v>0</v>
      </c>
      <c r="H59" s="70" t="s">
        <v>325</v>
      </c>
    </row>
    <row r="60" spans="1:8" ht="132" x14ac:dyDescent="0.3">
      <c r="A60" s="66" t="s">
        <v>117</v>
      </c>
      <c r="B60" s="2" t="s">
        <v>154</v>
      </c>
      <c r="C60" s="23" t="s">
        <v>127</v>
      </c>
      <c r="D60" s="36" t="s">
        <v>157</v>
      </c>
      <c r="E60" s="56" t="s">
        <v>158</v>
      </c>
      <c r="F60" s="21" t="s">
        <v>82</v>
      </c>
      <c r="G60" s="21" t="s">
        <v>82</v>
      </c>
      <c r="H60" s="79" t="s">
        <v>342</v>
      </c>
    </row>
    <row r="61" spans="1:8" ht="156" x14ac:dyDescent="0.3">
      <c r="A61" s="66" t="s">
        <v>118</v>
      </c>
      <c r="B61" s="1" t="s">
        <v>28</v>
      </c>
      <c r="C61" s="23" t="s">
        <v>127</v>
      </c>
      <c r="D61" s="35" t="s">
        <v>169</v>
      </c>
      <c r="E61" s="7" t="s">
        <v>224</v>
      </c>
      <c r="F61" s="21">
        <v>8</v>
      </c>
      <c r="G61" s="21">
        <v>3</v>
      </c>
      <c r="H61" s="75" t="s">
        <v>378</v>
      </c>
    </row>
    <row r="62" spans="1:8" ht="55.2" customHeight="1" x14ac:dyDescent="0.3">
      <c r="A62" s="63" t="s">
        <v>43</v>
      </c>
      <c r="B62" s="96" t="s">
        <v>24</v>
      </c>
      <c r="C62" s="96"/>
      <c r="D62" s="96"/>
      <c r="E62" s="18"/>
      <c r="F62" s="21"/>
      <c r="G62" s="21"/>
      <c r="H62" s="21"/>
    </row>
    <row r="63" spans="1:8" ht="145.19999999999999" x14ac:dyDescent="0.3">
      <c r="A63" s="66" t="s">
        <v>45</v>
      </c>
      <c r="B63" s="1" t="s">
        <v>93</v>
      </c>
      <c r="C63" s="22" t="s">
        <v>120</v>
      </c>
      <c r="D63" s="35" t="s">
        <v>169</v>
      </c>
      <c r="E63" s="7" t="s">
        <v>225</v>
      </c>
      <c r="F63" s="21">
        <v>5</v>
      </c>
      <c r="G63" s="21">
        <v>0</v>
      </c>
      <c r="H63" s="70" t="s">
        <v>343</v>
      </c>
    </row>
    <row r="64" spans="1:8" ht="179.4" x14ac:dyDescent="0.3">
      <c r="A64" s="66" t="s">
        <v>46</v>
      </c>
      <c r="B64" s="1" t="s">
        <v>101</v>
      </c>
      <c r="C64" s="22" t="s">
        <v>120</v>
      </c>
      <c r="D64" s="35" t="s">
        <v>169</v>
      </c>
      <c r="E64" s="7" t="s">
        <v>226</v>
      </c>
      <c r="F64" s="59" t="s">
        <v>261</v>
      </c>
      <c r="G64" s="78">
        <v>1</v>
      </c>
      <c r="H64" s="43" t="s">
        <v>344</v>
      </c>
    </row>
    <row r="65" spans="1:8" ht="145.19999999999999" x14ac:dyDescent="0.3">
      <c r="A65" s="66" t="s">
        <v>66</v>
      </c>
      <c r="B65" s="1" t="s">
        <v>102</v>
      </c>
      <c r="C65" s="22" t="s">
        <v>120</v>
      </c>
      <c r="D65" s="35" t="s">
        <v>169</v>
      </c>
      <c r="E65" s="7" t="s">
        <v>227</v>
      </c>
      <c r="F65" s="21">
        <v>5</v>
      </c>
      <c r="G65" s="21">
        <v>5</v>
      </c>
      <c r="H65" s="43" t="s">
        <v>379</v>
      </c>
    </row>
    <row r="66" spans="1:8" ht="145.19999999999999" x14ac:dyDescent="0.3">
      <c r="A66" s="66" t="s">
        <v>47</v>
      </c>
      <c r="B66" s="1" t="s">
        <v>103</v>
      </c>
      <c r="C66" s="22" t="s">
        <v>120</v>
      </c>
      <c r="D66" s="35" t="s">
        <v>169</v>
      </c>
      <c r="E66" s="7" t="s">
        <v>228</v>
      </c>
      <c r="F66" s="21">
        <v>12</v>
      </c>
      <c r="G66" s="21">
        <v>10</v>
      </c>
      <c r="H66" s="43" t="s">
        <v>345</v>
      </c>
    </row>
    <row r="67" spans="1:8" ht="207" x14ac:dyDescent="0.3">
      <c r="A67" s="66" t="s">
        <v>48</v>
      </c>
      <c r="B67" s="2" t="s">
        <v>104</v>
      </c>
      <c r="C67" s="23" t="s">
        <v>127</v>
      </c>
      <c r="D67" s="35" t="s">
        <v>169</v>
      </c>
      <c r="E67" s="7" t="s">
        <v>229</v>
      </c>
      <c r="F67" s="21">
        <v>50</v>
      </c>
      <c r="G67" s="21">
        <v>5</v>
      </c>
      <c r="H67" s="79" t="s">
        <v>307</v>
      </c>
    </row>
    <row r="68" spans="1:8" ht="132" x14ac:dyDescent="0.3">
      <c r="A68" s="66" t="s">
        <v>49</v>
      </c>
      <c r="B68" s="2" t="s">
        <v>105</v>
      </c>
      <c r="C68" s="23" t="s">
        <v>127</v>
      </c>
      <c r="D68" s="35" t="s">
        <v>169</v>
      </c>
      <c r="E68" s="7" t="s">
        <v>230</v>
      </c>
      <c r="F68" s="21">
        <v>50</v>
      </c>
      <c r="G68" s="21"/>
      <c r="H68" s="70" t="s">
        <v>346</v>
      </c>
    </row>
    <row r="69" spans="1:8" ht="145.19999999999999" x14ac:dyDescent="0.3">
      <c r="A69" s="63" t="s">
        <v>77</v>
      </c>
      <c r="B69" s="62" t="s">
        <v>268</v>
      </c>
      <c r="C69" s="22" t="s">
        <v>120</v>
      </c>
      <c r="D69" s="35" t="s">
        <v>169</v>
      </c>
      <c r="E69" s="7" t="s">
        <v>231</v>
      </c>
      <c r="F69" s="21">
        <v>4</v>
      </c>
      <c r="G69" s="21">
        <v>1</v>
      </c>
      <c r="H69" s="70" t="s">
        <v>380</v>
      </c>
    </row>
    <row r="70" spans="1:8" ht="29.4" customHeight="1" x14ac:dyDescent="0.3">
      <c r="A70" s="99" t="s">
        <v>100</v>
      </c>
      <c r="B70" s="100" t="s">
        <v>276</v>
      </c>
      <c r="C70" s="101" t="s">
        <v>83</v>
      </c>
      <c r="D70" s="102" t="s">
        <v>169</v>
      </c>
      <c r="E70" s="11" t="s">
        <v>277</v>
      </c>
      <c r="F70" s="21">
        <v>20</v>
      </c>
      <c r="G70" s="21">
        <v>0</v>
      </c>
      <c r="H70" s="21"/>
    </row>
    <row r="71" spans="1:8" ht="69.599999999999994" x14ac:dyDescent="0.3">
      <c r="A71" s="99"/>
      <c r="B71" s="100"/>
      <c r="C71" s="101"/>
      <c r="D71" s="102"/>
      <c r="E71" s="11" t="s">
        <v>119</v>
      </c>
      <c r="F71" s="21">
        <v>8</v>
      </c>
      <c r="G71" s="21">
        <v>0</v>
      </c>
      <c r="H71" s="21"/>
    </row>
    <row r="72" spans="1:8" ht="166.2" x14ac:dyDescent="0.3">
      <c r="A72" s="99"/>
      <c r="B72" s="100"/>
      <c r="C72" s="101"/>
      <c r="D72" s="102"/>
      <c r="E72" s="11" t="s">
        <v>279</v>
      </c>
      <c r="F72" s="21">
        <v>500</v>
      </c>
      <c r="G72" s="21">
        <v>0</v>
      </c>
      <c r="H72" s="21"/>
    </row>
    <row r="73" spans="1:8" ht="55.8" x14ac:dyDescent="0.3">
      <c r="A73" s="99"/>
      <c r="B73" s="100"/>
      <c r="C73" s="101"/>
      <c r="D73" s="102"/>
      <c r="E73" s="11" t="s">
        <v>278</v>
      </c>
      <c r="F73" s="21">
        <v>4</v>
      </c>
      <c r="G73" s="21">
        <v>0</v>
      </c>
      <c r="H73" s="21"/>
    </row>
    <row r="74" spans="1:8" ht="32.4" customHeight="1" x14ac:dyDescent="0.3">
      <c r="A74" s="25"/>
      <c r="B74" s="91" t="s">
        <v>91</v>
      </c>
      <c r="C74" s="91"/>
      <c r="D74" s="91"/>
      <c r="E74" s="13"/>
      <c r="F74" s="21"/>
      <c r="G74" s="74">
        <f>G87+G97+G106</f>
        <v>4298.3</v>
      </c>
      <c r="H74" s="21"/>
    </row>
    <row r="75" spans="1:8" ht="33.6" customHeight="1" x14ac:dyDescent="0.3">
      <c r="A75" s="26">
        <v>1</v>
      </c>
      <c r="B75" s="92" t="s">
        <v>14</v>
      </c>
      <c r="C75" s="92"/>
      <c r="D75" s="92"/>
      <c r="E75" s="10"/>
      <c r="F75" s="21"/>
      <c r="G75" s="21"/>
      <c r="H75" s="21"/>
    </row>
    <row r="76" spans="1:8" ht="151.80000000000001" x14ac:dyDescent="0.3">
      <c r="A76" s="66" t="s">
        <v>4</v>
      </c>
      <c r="B76" s="1" t="s">
        <v>251</v>
      </c>
      <c r="C76" s="9" t="s">
        <v>107</v>
      </c>
      <c r="D76" s="65" t="s">
        <v>60</v>
      </c>
      <c r="E76" s="41" t="s">
        <v>173</v>
      </c>
      <c r="F76" s="42" t="s">
        <v>82</v>
      </c>
      <c r="G76" s="42" t="s">
        <v>82</v>
      </c>
      <c r="H76" s="1" t="s">
        <v>326</v>
      </c>
    </row>
    <row r="77" spans="1:8" ht="151.80000000000001" x14ac:dyDescent="0.3">
      <c r="A77" s="66" t="s">
        <v>5</v>
      </c>
      <c r="B77" s="5" t="s">
        <v>15</v>
      </c>
      <c r="C77" s="64" t="s">
        <v>109</v>
      </c>
      <c r="D77" s="3">
        <v>45444</v>
      </c>
      <c r="E77" s="6" t="s">
        <v>284</v>
      </c>
      <c r="F77" s="21" t="s">
        <v>82</v>
      </c>
      <c r="G77" s="21"/>
      <c r="H77" s="43" t="s">
        <v>357</v>
      </c>
    </row>
    <row r="78" spans="1:8" ht="118.8" x14ac:dyDescent="0.3">
      <c r="A78" s="66" t="s">
        <v>252</v>
      </c>
      <c r="B78" s="20" t="s">
        <v>174</v>
      </c>
      <c r="C78" s="9" t="s">
        <v>106</v>
      </c>
      <c r="D78" s="20" t="s">
        <v>175</v>
      </c>
      <c r="E78" s="19" t="s">
        <v>269</v>
      </c>
      <c r="F78" s="42" t="s">
        <v>82</v>
      </c>
      <c r="G78" s="42" t="s">
        <v>82</v>
      </c>
      <c r="H78" s="2" t="s">
        <v>310</v>
      </c>
    </row>
    <row r="79" spans="1:8" ht="78.599999999999994" customHeight="1" x14ac:dyDescent="0.3">
      <c r="A79" s="66" t="s">
        <v>1</v>
      </c>
      <c r="B79" s="43" t="s">
        <v>176</v>
      </c>
      <c r="C79" s="9" t="s">
        <v>106</v>
      </c>
      <c r="D79" s="20" t="s">
        <v>280</v>
      </c>
      <c r="E79" s="44" t="s">
        <v>177</v>
      </c>
      <c r="F79" s="42" t="s">
        <v>82</v>
      </c>
      <c r="G79" s="42"/>
      <c r="H79" s="2" t="s">
        <v>359</v>
      </c>
    </row>
    <row r="80" spans="1:8" ht="40.200000000000003" customHeight="1" x14ac:dyDescent="0.3">
      <c r="A80" s="45">
        <v>2</v>
      </c>
      <c r="B80" s="93" t="s">
        <v>184</v>
      </c>
      <c r="C80" s="93"/>
      <c r="D80" s="93"/>
      <c r="E80" s="93"/>
      <c r="F80" s="93"/>
      <c r="G80" s="46"/>
      <c r="H80" s="46" t="s">
        <v>358</v>
      </c>
    </row>
    <row r="81" spans="1:8" ht="237.6" x14ac:dyDescent="0.3">
      <c r="A81" s="34" t="s">
        <v>13</v>
      </c>
      <c r="B81" s="4" t="s">
        <v>178</v>
      </c>
      <c r="C81" s="29" t="s">
        <v>142</v>
      </c>
      <c r="D81" s="47" t="s">
        <v>179</v>
      </c>
      <c r="E81" s="47" t="s">
        <v>180</v>
      </c>
      <c r="F81" s="21" t="s">
        <v>82</v>
      </c>
      <c r="G81" s="49" t="s">
        <v>82</v>
      </c>
      <c r="H81" s="43" t="s">
        <v>327</v>
      </c>
    </row>
    <row r="82" spans="1:8" ht="234.6" x14ac:dyDescent="0.3">
      <c r="A82" s="34" t="s">
        <v>10</v>
      </c>
      <c r="B82" s="4" t="s">
        <v>292</v>
      </c>
      <c r="C82" s="29" t="s">
        <v>244</v>
      </c>
      <c r="D82" s="3" t="s">
        <v>169</v>
      </c>
      <c r="E82" s="47" t="s">
        <v>295</v>
      </c>
      <c r="F82" s="21" t="s">
        <v>82</v>
      </c>
      <c r="G82" s="21" t="s">
        <v>337</v>
      </c>
      <c r="H82" s="43" t="s">
        <v>381</v>
      </c>
    </row>
    <row r="83" spans="1:8" ht="158.4" customHeight="1" x14ac:dyDescent="0.3">
      <c r="A83" s="34" t="s">
        <v>11</v>
      </c>
      <c r="B83" s="43" t="s">
        <v>243</v>
      </c>
      <c r="C83" s="29" t="s">
        <v>244</v>
      </c>
      <c r="D83" s="3" t="s">
        <v>169</v>
      </c>
      <c r="E83" s="48" t="s">
        <v>181</v>
      </c>
      <c r="F83" s="21" t="s">
        <v>183</v>
      </c>
      <c r="G83" s="21">
        <v>1</v>
      </c>
      <c r="H83" s="70" t="s">
        <v>338</v>
      </c>
    </row>
    <row r="84" spans="1:8" ht="81.599999999999994" customHeight="1" x14ac:dyDescent="0.3">
      <c r="A84" s="34" t="s">
        <v>16</v>
      </c>
      <c r="B84" s="43" t="s">
        <v>296</v>
      </c>
      <c r="C84" s="29" t="s">
        <v>297</v>
      </c>
      <c r="D84" s="3" t="s">
        <v>298</v>
      </c>
      <c r="E84" s="48" t="s">
        <v>299</v>
      </c>
      <c r="F84" s="21" t="s">
        <v>82</v>
      </c>
      <c r="G84" s="21" t="s">
        <v>82</v>
      </c>
      <c r="H84" s="70" t="s">
        <v>339</v>
      </c>
    </row>
    <row r="85" spans="1:8" ht="179.4" x14ac:dyDescent="0.3">
      <c r="A85" s="34" t="s">
        <v>293</v>
      </c>
      <c r="B85" s="43" t="s">
        <v>242</v>
      </c>
      <c r="C85" s="29" t="s">
        <v>244</v>
      </c>
      <c r="D85" s="48" t="s">
        <v>182</v>
      </c>
      <c r="E85" s="47" t="s">
        <v>270</v>
      </c>
      <c r="F85" s="47" t="s">
        <v>260</v>
      </c>
      <c r="G85" s="38">
        <v>1</v>
      </c>
      <c r="H85" s="83" t="s">
        <v>328</v>
      </c>
    </row>
    <row r="86" spans="1:8" ht="193.2" x14ac:dyDescent="0.3">
      <c r="A86" s="34" t="s">
        <v>294</v>
      </c>
      <c r="B86" s="2" t="s">
        <v>125</v>
      </c>
      <c r="C86" s="29" t="s">
        <v>244</v>
      </c>
      <c r="D86" s="6" t="s">
        <v>67</v>
      </c>
      <c r="E86" s="56" t="s">
        <v>232</v>
      </c>
      <c r="F86" s="21">
        <f>9+8+1</f>
        <v>18</v>
      </c>
      <c r="G86" s="21">
        <v>3</v>
      </c>
      <c r="H86" s="43" t="s">
        <v>329</v>
      </c>
    </row>
    <row r="87" spans="1:8" ht="201" customHeight="1" x14ac:dyDescent="0.3">
      <c r="A87" s="34" t="s">
        <v>300</v>
      </c>
      <c r="B87" s="2" t="s">
        <v>287</v>
      </c>
      <c r="C87" s="29" t="s">
        <v>244</v>
      </c>
      <c r="D87" s="3" t="s">
        <v>169</v>
      </c>
      <c r="E87" s="56" t="s">
        <v>288</v>
      </c>
      <c r="F87" s="32">
        <v>5000</v>
      </c>
      <c r="G87" s="32">
        <f>753</f>
        <v>753</v>
      </c>
      <c r="H87" s="72" t="s">
        <v>347</v>
      </c>
    </row>
    <row r="88" spans="1:8" ht="37.799999999999997" customHeight="1" x14ac:dyDescent="0.3">
      <c r="A88" s="26">
        <v>3</v>
      </c>
      <c r="B88" s="10" t="s">
        <v>253</v>
      </c>
      <c r="C88" s="10"/>
      <c r="D88" s="10"/>
      <c r="E88" s="10"/>
      <c r="F88" s="21"/>
      <c r="G88" s="21"/>
      <c r="H88" s="21"/>
    </row>
    <row r="89" spans="1:8" ht="290.39999999999998" customHeight="1" x14ac:dyDescent="0.3">
      <c r="A89" s="34" t="s">
        <v>65</v>
      </c>
      <c r="B89" s="43" t="s">
        <v>186</v>
      </c>
      <c r="C89" s="60" t="s">
        <v>143</v>
      </c>
      <c r="D89" s="3" t="s">
        <v>169</v>
      </c>
      <c r="E89" s="47" t="s">
        <v>185</v>
      </c>
      <c r="F89" s="49" t="s">
        <v>82</v>
      </c>
      <c r="G89" s="49" t="s">
        <v>348</v>
      </c>
      <c r="H89" s="48" t="s">
        <v>356</v>
      </c>
    </row>
    <row r="90" spans="1:8" ht="386.4" x14ac:dyDescent="0.3">
      <c r="A90" s="34" t="s">
        <v>111</v>
      </c>
      <c r="B90" s="43" t="s">
        <v>289</v>
      </c>
      <c r="C90" s="60" t="s">
        <v>290</v>
      </c>
      <c r="D90" s="3" t="s">
        <v>169</v>
      </c>
      <c r="E90" s="47" t="s">
        <v>291</v>
      </c>
      <c r="F90" s="49">
        <v>5</v>
      </c>
      <c r="G90" s="49"/>
      <c r="H90" s="48" t="s">
        <v>355</v>
      </c>
    </row>
    <row r="91" spans="1:8" ht="30" customHeight="1" x14ac:dyDescent="0.3">
      <c r="A91" s="34"/>
      <c r="B91" s="43"/>
      <c r="C91" s="60"/>
      <c r="D91" s="3"/>
      <c r="E91" s="47"/>
      <c r="F91" s="49"/>
      <c r="G91" s="49"/>
      <c r="H91" s="48"/>
    </row>
    <row r="92" spans="1:8" ht="46.8" customHeight="1" x14ac:dyDescent="0.3">
      <c r="A92" s="28">
        <v>4</v>
      </c>
      <c r="B92" s="94" t="s">
        <v>187</v>
      </c>
      <c r="C92" s="94"/>
      <c r="D92" s="94"/>
      <c r="E92" s="94"/>
      <c r="F92" s="94"/>
      <c r="G92" s="21"/>
      <c r="H92" s="21"/>
    </row>
    <row r="93" spans="1:8" ht="269.39999999999998" customHeight="1" x14ac:dyDescent="0.3">
      <c r="A93" s="34" t="s">
        <v>45</v>
      </c>
      <c r="B93" s="2" t="s">
        <v>188</v>
      </c>
      <c r="C93" s="9" t="s">
        <v>285</v>
      </c>
      <c r="D93" s="3" t="s">
        <v>169</v>
      </c>
      <c r="E93" s="56" t="s">
        <v>281</v>
      </c>
      <c r="F93" s="50" t="s">
        <v>262</v>
      </c>
      <c r="G93" s="6">
        <v>3</v>
      </c>
      <c r="H93" s="6" t="s">
        <v>382</v>
      </c>
    </row>
    <row r="94" spans="1:8" ht="328.2" customHeight="1" x14ac:dyDescent="0.3">
      <c r="A94" s="34" t="s">
        <v>46</v>
      </c>
      <c r="B94" s="2" t="s">
        <v>383</v>
      </c>
      <c r="C94" s="9" t="s">
        <v>301</v>
      </c>
      <c r="D94" s="3" t="s">
        <v>169</v>
      </c>
      <c r="E94" s="56" t="s">
        <v>384</v>
      </c>
      <c r="F94" s="21" t="s">
        <v>82</v>
      </c>
      <c r="G94" s="21" t="s">
        <v>82</v>
      </c>
      <c r="H94" s="59" t="s">
        <v>385</v>
      </c>
    </row>
    <row r="95" spans="1:8" ht="40.200000000000003" customHeight="1" x14ac:dyDescent="0.3">
      <c r="A95" s="34"/>
      <c r="B95" s="2"/>
      <c r="C95" s="9"/>
      <c r="D95" s="3"/>
      <c r="E95" s="56"/>
      <c r="F95" s="21"/>
      <c r="G95" s="21"/>
      <c r="H95" s="59"/>
    </row>
    <row r="96" spans="1:8" ht="37.799999999999997" customHeight="1" x14ac:dyDescent="0.3">
      <c r="A96" s="26">
        <v>5</v>
      </c>
      <c r="B96" s="10" t="s">
        <v>20</v>
      </c>
      <c r="C96" s="10"/>
      <c r="D96" s="10"/>
      <c r="E96" s="57"/>
      <c r="F96" s="21"/>
      <c r="G96" s="21"/>
      <c r="H96" s="21"/>
    </row>
    <row r="97" spans="1:8" ht="234" x14ac:dyDescent="0.3">
      <c r="A97" s="34" t="s">
        <v>254</v>
      </c>
      <c r="B97" s="2" t="s">
        <v>370</v>
      </c>
      <c r="C97" s="51" t="s">
        <v>143</v>
      </c>
      <c r="D97" s="3" t="s">
        <v>169</v>
      </c>
      <c r="E97" s="39" t="s">
        <v>233</v>
      </c>
      <c r="F97" s="52">
        <f>60+400+500+3000+900</f>
        <v>4860</v>
      </c>
      <c r="G97" s="52">
        <f>218.7+612.7+2672.4+41.5</f>
        <v>3545.3</v>
      </c>
      <c r="H97" s="85" t="s">
        <v>330</v>
      </c>
    </row>
    <row r="98" spans="1:8" ht="165.6" x14ac:dyDescent="0.3">
      <c r="A98" s="34" t="s">
        <v>255</v>
      </c>
      <c r="B98" s="2" t="s">
        <v>189</v>
      </c>
      <c r="C98" s="53" t="s">
        <v>85</v>
      </c>
      <c r="D98" s="6" t="s">
        <v>169</v>
      </c>
      <c r="E98" s="56" t="s">
        <v>234</v>
      </c>
      <c r="F98" s="32">
        <v>30000</v>
      </c>
      <c r="G98" s="32">
        <v>4255</v>
      </c>
      <c r="H98" s="72" t="s">
        <v>331</v>
      </c>
    </row>
    <row r="99" spans="1:8" ht="400.2" x14ac:dyDescent="0.3">
      <c r="A99" s="34" t="s">
        <v>256</v>
      </c>
      <c r="B99" s="2" t="s">
        <v>282</v>
      </c>
      <c r="C99" s="53" t="s">
        <v>85</v>
      </c>
      <c r="D99" s="6" t="s">
        <v>169</v>
      </c>
      <c r="E99" s="56" t="s">
        <v>190</v>
      </c>
      <c r="F99" s="65" t="s">
        <v>82</v>
      </c>
      <c r="G99" s="65">
        <v>0</v>
      </c>
      <c r="H99" s="65" t="s">
        <v>349</v>
      </c>
    </row>
    <row r="100" spans="1:8" ht="124.2" x14ac:dyDescent="0.3">
      <c r="A100" s="27" t="s">
        <v>257</v>
      </c>
      <c r="B100" s="2" t="s">
        <v>19</v>
      </c>
      <c r="C100" s="64" t="s">
        <v>107</v>
      </c>
      <c r="D100" s="3" t="s">
        <v>137</v>
      </c>
      <c r="E100" s="56" t="s">
        <v>235</v>
      </c>
      <c r="F100" s="21" t="s">
        <v>82</v>
      </c>
      <c r="G100" s="21" t="s">
        <v>82</v>
      </c>
      <c r="H100" s="59" t="s">
        <v>350</v>
      </c>
    </row>
    <row r="101" spans="1:8" ht="37.200000000000003" customHeight="1" x14ac:dyDescent="0.3">
      <c r="A101" s="24">
        <v>6</v>
      </c>
      <c r="B101" s="95" t="s">
        <v>18</v>
      </c>
      <c r="C101" s="95"/>
      <c r="D101" s="95"/>
      <c r="E101" s="17"/>
      <c r="F101" s="21"/>
      <c r="G101" s="21"/>
      <c r="H101" s="21"/>
    </row>
    <row r="102" spans="1:8" ht="96.6" x14ac:dyDescent="0.3">
      <c r="A102" s="25" t="s">
        <v>283</v>
      </c>
      <c r="B102" s="43" t="s">
        <v>271</v>
      </c>
      <c r="C102" s="64" t="s">
        <v>107</v>
      </c>
      <c r="D102" s="3" t="s">
        <v>169</v>
      </c>
      <c r="E102" s="47" t="s">
        <v>192</v>
      </c>
      <c r="F102" s="48" t="s">
        <v>191</v>
      </c>
      <c r="G102" s="48">
        <v>2.2000000000000002</v>
      </c>
      <c r="H102" s="48" t="s">
        <v>351</v>
      </c>
    </row>
    <row r="103" spans="1:8" ht="31.2" customHeight="1" x14ac:dyDescent="0.3">
      <c r="A103" s="24" t="s">
        <v>68</v>
      </c>
      <c r="B103" s="95" t="s">
        <v>78</v>
      </c>
      <c r="C103" s="95"/>
      <c r="D103" s="95"/>
      <c r="E103" s="58"/>
      <c r="F103" s="21"/>
      <c r="G103" s="21"/>
      <c r="H103" s="21"/>
    </row>
    <row r="104" spans="1:8" ht="110.4" x14ac:dyDescent="0.3">
      <c r="A104" s="25" t="s">
        <v>70</v>
      </c>
      <c r="B104" s="4" t="s">
        <v>81</v>
      </c>
      <c r="C104" s="89" t="s">
        <v>126</v>
      </c>
      <c r="D104" s="3" t="s">
        <v>236</v>
      </c>
      <c r="E104" s="56" t="s">
        <v>237</v>
      </c>
      <c r="F104" s="21" t="s">
        <v>82</v>
      </c>
      <c r="G104" s="21" t="s">
        <v>82</v>
      </c>
      <c r="H104" s="59" t="s">
        <v>352</v>
      </c>
    </row>
    <row r="105" spans="1:8" ht="96.6" x14ac:dyDescent="0.3">
      <c r="A105" s="25" t="s">
        <v>71</v>
      </c>
      <c r="B105" s="4" t="s">
        <v>69</v>
      </c>
      <c r="C105" s="89"/>
      <c r="D105" s="35" t="s">
        <v>169</v>
      </c>
      <c r="E105" s="56" t="s">
        <v>238</v>
      </c>
      <c r="F105" s="21" t="s">
        <v>82</v>
      </c>
      <c r="G105" s="21" t="s">
        <v>82</v>
      </c>
      <c r="H105" s="59" t="s">
        <v>353</v>
      </c>
    </row>
    <row r="106" spans="1:8" ht="69" x14ac:dyDescent="0.3">
      <c r="A106" s="25" t="s">
        <v>72</v>
      </c>
      <c r="B106" s="4" t="s">
        <v>258</v>
      </c>
      <c r="C106" s="89"/>
      <c r="D106" s="35" t="s">
        <v>169</v>
      </c>
      <c r="E106" s="56" t="s">
        <v>239</v>
      </c>
      <c r="F106" s="21">
        <v>1</v>
      </c>
      <c r="G106" s="21"/>
      <c r="H106" s="59" t="s">
        <v>258</v>
      </c>
    </row>
    <row r="107" spans="1:8" ht="124.2" x14ac:dyDescent="0.3">
      <c r="A107" s="25" t="s">
        <v>73</v>
      </c>
      <c r="B107" s="4" t="s">
        <v>75</v>
      </c>
      <c r="C107" s="89"/>
      <c r="D107" s="35" t="s">
        <v>169</v>
      </c>
      <c r="E107" s="56" t="s">
        <v>240</v>
      </c>
      <c r="F107" s="21" t="s">
        <v>82</v>
      </c>
      <c r="G107" s="21" t="s">
        <v>82</v>
      </c>
      <c r="H107" s="59" t="s">
        <v>354</v>
      </c>
    </row>
    <row r="108" spans="1:8" ht="78" x14ac:dyDescent="0.3">
      <c r="A108" s="25" t="s">
        <v>74</v>
      </c>
      <c r="B108" s="4" t="s">
        <v>79</v>
      </c>
      <c r="C108" s="89"/>
      <c r="D108" s="35" t="s">
        <v>169</v>
      </c>
      <c r="E108" s="56" t="s">
        <v>241</v>
      </c>
      <c r="F108" s="21" t="s">
        <v>82</v>
      </c>
      <c r="G108" s="21" t="s">
        <v>82</v>
      </c>
      <c r="H108" s="59" t="s">
        <v>388</v>
      </c>
    </row>
    <row r="109" spans="1:8" x14ac:dyDescent="0.3">
      <c r="B109" s="86"/>
      <c r="C109" s="86"/>
      <c r="D109" s="86"/>
      <c r="E109" s="86"/>
      <c r="F109" s="86"/>
      <c r="G109" s="86"/>
      <c r="H109" s="86"/>
    </row>
    <row r="110" spans="1:8" x14ac:dyDescent="0.3">
      <c r="B110" s="86"/>
      <c r="C110" s="86"/>
      <c r="D110" s="86"/>
      <c r="E110" s="86"/>
      <c r="F110" s="86"/>
      <c r="G110" s="86"/>
      <c r="H110" s="86"/>
    </row>
    <row r="111" spans="1:8" x14ac:dyDescent="0.3">
      <c r="B111" s="86"/>
      <c r="C111" s="86"/>
      <c r="D111" s="86"/>
      <c r="E111" s="86"/>
      <c r="F111" s="86"/>
      <c r="G111" s="86"/>
      <c r="H111" s="86"/>
    </row>
    <row r="112" spans="1:8" ht="18" x14ac:dyDescent="0.35">
      <c r="B112" s="88" t="s">
        <v>386</v>
      </c>
      <c r="C112" s="88"/>
      <c r="D112" s="88"/>
      <c r="E112" s="88"/>
      <c r="F112" s="88"/>
      <c r="G112" s="88"/>
      <c r="H112" s="86"/>
    </row>
    <row r="113" spans="2:8" ht="18" x14ac:dyDescent="0.35">
      <c r="B113" s="88"/>
      <c r="C113" s="88"/>
      <c r="D113" s="88"/>
      <c r="E113" s="88"/>
      <c r="F113" s="88"/>
      <c r="G113" s="88" t="s">
        <v>387</v>
      </c>
      <c r="H113" s="86"/>
    </row>
    <row r="114" spans="2:8" x14ac:dyDescent="0.3">
      <c r="B114" s="86"/>
      <c r="C114" s="86"/>
      <c r="D114" s="86"/>
      <c r="E114" s="86"/>
      <c r="F114" s="86"/>
      <c r="G114" s="86"/>
      <c r="H114" s="86"/>
    </row>
    <row r="115" spans="2:8" x14ac:dyDescent="0.3">
      <c r="B115" s="86"/>
      <c r="C115" s="86"/>
      <c r="D115" s="86"/>
      <c r="E115" s="86"/>
      <c r="F115" s="86"/>
      <c r="G115" s="86"/>
      <c r="H115" s="86"/>
    </row>
    <row r="116" spans="2:8" x14ac:dyDescent="0.3">
      <c r="B116" s="87" t="s">
        <v>368</v>
      </c>
      <c r="C116" s="86"/>
      <c r="D116" s="86"/>
      <c r="E116" s="86"/>
      <c r="F116" s="86"/>
      <c r="G116" s="86"/>
      <c r="H116" s="86"/>
    </row>
    <row r="117" spans="2:8" x14ac:dyDescent="0.3">
      <c r="B117" s="87" t="s">
        <v>369</v>
      </c>
      <c r="C117" s="86"/>
      <c r="D117" s="86"/>
      <c r="E117" s="86"/>
      <c r="F117" s="86"/>
      <c r="G117" s="86"/>
      <c r="H117" s="86"/>
    </row>
    <row r="118" spans="2:8" x14ac:dyDescent="0.3">
      <c r="B118" s="87"/>
      <c r="C118" s="86"/>
      <c r="D118" s="86"/>
      <c r="E118" s="86"/>
      <c r="F118" s="86"/>
      <c r="G118" s="86"/>
      <c r="H118" s="86"/>
    </row>
    <row r="119" spans="2:8" x14ac:dyDescent="0.3">
      <c r="B119" s="86"/>
      <c r="C119" s="86"/>
      <c r="D119" s="86"/>
      <c r="E119" s="86"/>
      <c r="F119" s="86"/>
      <c r="G119" s="86"/>
      <c r="H119" s="86"/>
    </row>
    <row r="120" spans="2:8" x14ac:dyDescent="0.3">
      <c r="B120" s="86"/>
      <c r="C120" s="86"/>
      <c r="D120" s="86"/>
      <c r="E120" s="86"/>
      <c r="F120" s="86"/>
      <c r="G120" s="86"/>
      <c r="H120" s="86"/>
    </row>
    <row r="121" spans="2:8" x14ac:dyDescent="0.3">
      <c r="B121" s="86"/>
      <c r="C121" s="86"/>
      <c r="D121" s="86"/>
      <c r="E121" s="86"/>
      <c r="F121" s="86"/>
      <c r="G121" s="86"/>
      <c r="H121" s="86"/>
    </row>
    <row r="122" spans="2:8" x14ac:dyDescent="0.3">
      <c r="B122" s="86"/>
      <c r="C122" s="86"/>
      <c r="D122" s="86"/>
      <c r="E122" s="86"/>
      <c r="F122" s="86"/>
      <c r="G122" s="86"/>
      <c r="H122" s="86"/>
    </row>
    <row r="123" spans="2:8" x14ac:dyDescent="0.3">
      <c r="B123" s="86"/>
      <c r="C123" s="86"/>
      <c r="D123" s="86"/>
      <c r="E123" s="86"/>
      <c r="F123" s="86"/>
      <c r="G123" s="86"/>
      <c r="H123" s="86"/>
    </row>
    <row r="124" spans="2:8" x14ac:dyDescent="0.3">
      <c r="B124" s="86"/>
      <c r="C124" s="86"/>
      <c r="D124" s="86"/>
      <c r="E124" s="86"/>
      <c r="F124" s="86"/>
      <c r="G124" s="86"/>
      <c r="H124" s="86"/>
    </row>
    <row r="125" spans="2:8" x14ac:dyDescent="0.3">
      <c r="B125" s="86"/>
      <c r="C125" s="86"/>
      <c r="D125" s="86"/>
      <c r="E125" s="86"/>
      <c r="F125" s="86"/>
      <c r="G125" s="86"/>
      <c r="H125" s="86"/>
    </row>
    <row r="126" spans="2:8" x14ac:dyDescent="0.3">
      <c r="B126" s="86"/>
      <c r="C126" s="86"/>
      <c r="D126" s="86"/>
      <c r="E126" s="86"/>
      <c r="F126" s="86"/>
      <c r="G126" s="86"/>
      <c r="H126" s="86"/>
    </row>
    <row r="127" spans="2:8" x14ac:dyDescent="0.3">
      <c r="B127" s="86"/>
      <c r="C127" s="86"/>
      <c r="D127" s="86"/>
      <c r="E127" s="86"/>
      <c r="F127" s="86"/>
      <c r="G127" s="86"/>
      <c r="H127" s="86"/>
    </row>
    <row r="128" spans="2:8" x14ac:dyDescent="0.3">
      <c r="B128" s="86"/>
      <c r="C128" s="86"/>
      <c r="D128" s="86"/>
      <c r="E128" s="86"/>
      <c r="F128" s="86"/>
      <c r="G128" s="86"/>
      <c r="H128" s="86"/>
    </row>
    <row r="129" spans="2:8" x14ac:dyDescent="0.3">
      <c r="B129" s="86"/>
      <c r="C129" s="86"/>
      <c r="D129" s="86"/>
      <c r="E129" s="86"/>
      <c r="F129" s="86"/>
      <c r="G129" s="86"/>
      <c r="H129" s="86"/>
    </row>
    <row r="130" spans="2:8" x14ac:dyDescent="0.3">
      <c r="B130" s="86"/>
      <c r="C130" s="86"/>
      <c r="D130" s="86"/>
      <c r="E130" s="86"/>
      <c r="F130" s="86"/>
      <c r="G130" s="86"/>
      <c r="H130" s="86"/>
    </row>
    <row r="131" spans="2:8" x14ac:dyDescent="0.3">
      <c r="B131" s="86"/>
      <c r="C131" s="86"/>
      <c r="D131" s="86"/>
      <c r="E131" s="86"/>
      <c r="F131" s="86"/>
      <c r="G131" s="86"/>
      <c r="H131" s="86"/>
    </row>
    <row r="132" spans="2:8" x14ac:dyDescent="0.3">
      <c r="B132" s="86"/>
      <c r="C132" s="86"/>
      <c r="D132" s="86"/>
      <c r="E132" s="86"/>
      <c r="F132" s="86"/>
      <c r="G132" s="86"/>
      <c r="H132" s="86"/>
    </row>
    <row r="133" spans="2:8" x14ac:dyDescent="0.3">
      <c r="B133" s="86"/>
      <c r="C133" s="86"/>
      <c r="D133" s="86"/>
      <c r="E133" s="86"/>
      <c r="F133" s="86"/>
      <c r="G133" s="86"/>
      <c r="H133" s="86"/>
    </row>
    <row r="134" spans="2:8" x14ac:dyDescent="0.3">
      <c r="B134" s="86"/>
      <c r="C134" s="86"/>
      <c r="D134" s="86"/>
      <c r="E134" s="86"/>
      <c r="F134" s="86"/>
      <c r="G134" s="86"/>
      <c r="H134" s="86"/>
    </row>
    <row r="135" spans="2:8" x14ac:dyDescent="0.3">
      <c r="B135" s="86"/>
      <c r="C135" s="86"/>
      <c r="D135" s="86"/>
      <c r="E135" s="86"/>
      <c r="F135" s="86"/>
      <c r="G135" s="86"/>
      <c r="H135" s="86"/>
    </row>
    <row r="136" spans="2:8" x14ac:dyDescent="0.3">
      <c r="B136" s="86"/>
      <c r="C136" s="86"/>
      <c r="D136" s="86"/>
      <c r="E136" s="86"/>
      <c r="F136" s="86"/>
      <c r="G136" s="86"/>
      <c r="H136" s="86"/>
    </row>
    <row r="137" spans="2:8" x14ac:dyDescent="0.3">
      <c r="B137" s="86"/>
      <c r="C137" s="86"/>
      <c r="D137" s="86"/>
      <c r="E137" s="86"/>
      <c r="F137" s="86"/>
      <c r="G137" s="86"/>
      <c r="H137" s="86"/>
    </row>
    <row r="138" spans="2:8" x14ac:dyDescent="0.3">
      <c r="B138" s="86"/>
      <c r="C138" s="86"/>
      <c r="D138" s="86"/>
      <c r="E138" s="86"/>
      <c r="F138" s="86"/>
      <c r="G138" s="86"/>
      <c r="H138" s="86"/>
    </row>
    <row r="139" spans="2:8" x14ac:dyDescent="0.3">
      <c r="B139" s="86"/>
      <c r="C139" s="86"/>
      <c r="D139" s="86"/>
      <c r="E139" s="86"/>
      <c r="F139" s="86"/>
      <c r="G139" s="86"/>
      <c r="H139" s="86"/>
    </row>
    <row r="140" spans="2:8" x14ac:dyDescent="0.3">
      <c r="B140" s="86"/>
      <c r="C140" s="86"/>
      <c r="D140" s="86"/>
      <c r="E140" s="86"/>
      <c r="F140" s="86"/>
      <c r="G140" s="86"/>
      <c r="H140" s="86"/>
    </row>
    <row r="141" spans="2:8" x14ac:dyDescent="0.3">
      <c r="B141" s="86"/>
      <c r="C141" s="86"/>
      <c r="D141" s="86"/>
      <c r="E141" s="86"/>
      <c r="F141" s="86"/>
      <c r="G141" s="86"/>
      <c r="H141" s="86"/>
    </row>
    <row r="142" spans="2:8" x14ac:dyDescent="0.3">
      <c r="B142" s="86"/>
      <c r="C142" s="86"/>
      <c r="D142" s="86"/>
      <c r="E142" s="86"/>
      <c r="F142" s="86"/>
      <c r="G142" s="86"/>
      <c r="H142" s="86"/>
    </row>
    <row r="143" spans="2:8" x14ac:dyDescent="0.3">
      <c r="B143" s="86"/>
      <c r="C143" s="86"/>
      <c r="D143" s="86"/>
      <c r="E143" s="86"/>
      <c r="F143" s="86"/>
      <c r="G143" s="86"/>
      <c r="H143" s="86"/>
    </row>
    <row r="144" spans="2:8" x14ac:dyDescent="0.3">
      <c r="B144" s="86"/>
      <c r="C144" s="86"/>
      <c r="D144" s="86"/>
      <c r="E144" s="86"/>
      <c r="F144" s="86"/>
      <c r="G144" s="86"/>
      <c r="H144" s="86"/>
    </row>
    <row r="145" spans="2:8" x14ac:dyDescent="0.3">
      <c r="B145" s="86"/>
      <c r="C145" s="86"/>
      <c r="D145" s="86"/>
      <c r="E145" s="86"/>
      <c r="F145" s="86"/>
      <c r="G145" s="86"/>
      <c r="H145" s="86"/>
    </row>
    <row r="146" spans="2:8" x14ac:dyDescent="0.3">
      <c r="B146" s="86"/>
      <c r="C146" s="86"/>
      <c r="D146" s="86"/>
      <c r="E146" s="86"/>
      <c r="F146" s="86"/>
      <c r="G146" s="86"/>
      <c r="H146" s="86"/>
    </row>
    <row r="147" spans="2:8" x14ac:dyDescent="0.3">
      <c r="B147" s="86"/>
      <c r="C147" s="86"/>
      <c r="D147" s="86"/>
      <c r="E147" s="86"/>
      <c r="F147" s="86"/>
      <c r="G147" s="86"/>
      <c r="H147" s="86"/>
    </row>
    <row r="148" spans="2:8" x14ac:dyDescent="0.3">
      <c r="B148" s="86"/>
      <c r="C148" s="86"/>
      <c r="D148" s="86"/>
      <c r="E148" s="86"/>
      <c r="F148" s="86"/>
      <c r="G148" s="86"/>
      <c r="H148" s="86"/>
    </row>
    <row r="149" spans="2:8" x14ac:dyDescent="0.3">
      <c r="B149" s="86"/>
      <c r="C149" s="86"/>
      <c r="D149" s="86"/>
      <c r="E149" s="86"/>
      <c r="F149" s="86"/>
      <c r="G149" s="86"/>
      <c r="H149" s="86"/>
    </row>
    <row r="150" spans="2:8" x14ac:dyDescent="0.3">
      <c r="B150" s="86"/>
      <c r="C150" s="86"/>
      <c r="D150" s="86"/>
      <c r="E150" s="86"/>
      <c r="F150" s="86"/>
      <c r="G150" s="86"/>
      <c r="H150" s="86"/>
    </row>
    <row r="151" spans="2:8" x14ac:dyDescent="0.3">
      <c r="B151" s="86"/>
      <c r="C151" s="86"/>
      <c r="D151" s="86"/>
      <c r="E151" s="86"/>
      <c r="F151" s="86"/>
      <c r="G151" s="86"/>
      <c r="H151" s="86"/>
    </row>
    <row r="152" spans="2:8" x14ac:dyDescent="0.3">
      <c r="B152" s="86"/>
      <c r="C152" s="86"/>
      <c r="D152" s="86"/>
      <c r="E152" s="86"/>
      <c r="F152" s="86"/>
      <c r="G152" s="86"/>
      <c r="H152" s="86"/>
    </row>
    <row r="153" spans="2:8" x14ac:dyDescent="0.3">
      <c r="B153" s="86"/>
      <c r="C153" s="86"/>
      <c r="D153" s="86"/>
      <c r="E153" s="86"/>
      <c r="F153" s="86"/>
      <c r="G153" s="86"/>
      <c r="H153" s="86"/>
    </row>
    <row r="154" spans="2:8" x14ac:dyDescent="0.3">
      <c r="B154" s="86"/>
      <c r="C154" s="86"/>
      <c r="D154" s="86"/>
      <c r="E154" s="86"/>
      <c r="F154" s="86"/>
      <c r="G154" s="86"/>
      <c r="H154" s="86"/>
    </row>
    <row r="155" spans="2:8" x14ac:dyDescent="0.3">
      <c r="B155" s="86"/>
      <c r="C155" s="86"/>
      <c r="D155" s="86"/>
      <c r="E155" s="86"/>
      <c r="F155" s="86"/>
      <c r="G155" s="86"/>
      <c r="H155" s="86"/>
    </row>
    <row r="156" spans="2:8" x14ac:dyDescent="0.3">
      <c r="B156" s="86"/>
      <c r="C156" s="86"/>
      <c r="D156" s="86"/>
      <c r="E156" s="86"/>
      <c r="F156" s="86"/>
      <c r="G156" s="86"/>
      <c r="H156" s="86"/>
    </row>
    <row r="157" spans="2:8" x14ac:dyDescent="0.3">
      <c r="B157" s="86"/>
      <c r="C157" s="86"/>
      <c r="D157" s="86"/>
      <c r="E157" s="86"/>
      <c r="F157" s="86"/>
      <c r="G157" s="86"/>
      <c r="H157" s="86"/>
    </row>
    <row r="158" spans="2:8" x14ac:dyDescent="0.3">
      <c r="B158" s="86"/>
      <c r="C158" s="86"/>
      <c r="D158" s="86"/>
      <c r="E158" s="86"/>
      <c r="F158" s="86"/>
      <c r="G158" s="86"/>
      <c r="H158" s="86"/>
    </row>
    <row r="159" spans="2:8" x14ac:dyDescent="0.3">
      <c r="B159" s="86"/>
      <c r="C159" s="86"/>
      <c r="D159" s="86"/>
      <c r="E159" s="86"/>
      <c r="F159" s="86"/>
      <c r="G159" s="86"/>
      <c r="H159" s="86"/>
    </row>
    <row r="160" spans="2:8" x14ac:dyDescent="0.3">
      <c r="B160" s="86"/>
      <c r="C160" s="86"/>
      <c r="D160" s="86"/>
      <c r="E160" s="86"/>
      <c r="F160" s="86"/>
      <c r="G160" s="86"/>
      <c r="H160" s="86"/>
    </row>
    <row r="161" spans="2:8" x14ac:dyDescent="0.3">
      <c r="B161" s="86"/>
      <c r="C161" s="86"/>
      <c r="D161" s="86"/>
      <c r="E161" s="86"/>
      <c r="F161" s="86"/>
      <c r="G161" s="86"/>
      <c r="H161" s="86"/>
    </row>
    <row r="162" spans="2:8" x14ac:dyDescent="0.3">
      <c r="B162" s="86"/>
      <c r="C162" s="86"/>
      <c r="D162" s="86"/>
      <c r="E162" s="86"/>
      <c r="F162" s="86"/>
      <c r="G162" s="86"/>
      <c r="H162" s="86"/>
    </row>
    <row r="163" spans="2:8" x14ac:dyDescent="0.3">
      <c r="B163" s="86"/>
      <c r="C163" s="86"/>
      <c r="D163" s="86"/>
      <c r="E163" s="86"/>
      <c r="F163" s="86"/>
      <c r="G163" s="86"/>
      <c r="H163" s="86"/>
    </row>
    <row r="164" spans="2:8" x14ac:dyDescent="0.3">
      <c r="B164" s="86"/>
      <c r="C164" s="86"/>
      <c r="D164" s="86"/>
      <c r="E164" s="86"/>
      <c r="F164" s="86"/>
      <c r="G164" s="86"/>
      <c r="H164" s="86"/>
    </row>
    <row r="165" spans="2:8" x14ac:dyDescent="0.3">
      <c r="B165" s="86"/>
      <c r="C165" s="86"/>
      <c r="D165" s="86"/>
      <c r="E165" s="86"/>
      <c r="F165" s="86"/>
      <c r="G165" s="86"/>
      <c r="H165" s="86"/>
    </row>
    <row r="166" spans="2:8" x14ac:dyDescent="0.3">
      <c r="B166" s="86"/>
      <c r="C166" s="86"/>
      <c r="D166" s="86"/>
      <c r="E166" s="86"/>
      <c r="F166" s="86"/>
      <c r="G166" s="86"/>
      <c r="H166" s="86"/>
    </row>
    <row r="167" spans="2:8" x14ac:dyDescent="0.3">
      <c r="B167" s="86"/>
      <c r="C167" s="86"/>
      <c r="D167" s="86"/>
      <c r="E167" s="86"/>
      <c r="F167" s="86"/>
      <c r="G167" s="86"/>
      <c r="H167" s="86"/>
    </row>
    <row r="168" spans="2:8" x14ac:dyDescent="0.3">
      <c r="B168" s="86"/>
      <c r="C168" s="86"/>
      <c r="D168" s="86"/>
      <c r="E168" s="86"/>
      <c r="F168" s="86"/>
      <c r="G168" s="86"/>
      <c r="H168" s="86"/>
    </row>
    <row r="169" spans="2:8" x14ac:dyDescent="0.3">
      <c r="B169" s="86"/>
      <c r="C169" s="86"/>
      <c r="D169" s="86"/>
      <c r="E169" s="86"/>
      <c r="F169" s="86"/>
      <c r="G169" s="86"/>
      <c r="H169" s="86"/>
    </row>
    <row r="170" spans="2:8" x14ac:dyDescent="0.3">
      <c r="B170" s="86"/>
      <c r="C170" s="86"/>
      <c r="D170" s="86"/>
      <c r="E170" s="86"/>
      <c r="F170" s="86"/>
      <c r="G170" s="86"/>
      <c r="H170" s="86"/>
    </row>
    <row r="171" spans="2:8" x14ac:dyDescent="0.3">
      <c r="B171" s="86"/>
      <c r="C171" s="86"/>
      <c r="D171" s="86"/>
      <c r="E171" s="86"/>
      <c r="F171" s="86"/>
      <c r="G171" s="86"/>
      <c r="H171" s="86"/>
    </row>
    <row r="172" spans="2:8" x14ac:dyDescent="0.3">
      <c r="B172" s="86"/>
      <c r="C172" s="86"/>
      <c r="D172" s="86"/>
      <c r="E172" s="86"/>
      <c r="F172" s="86"/>
      <c r="G172" s="86"/>
      <c r="H172" s="86"/>
    </row>
    <row r="173" spans="2:8" x14ac:dyDescent="0.3">
      <c r="B173" s="86"/>
      <c r="C173" s="86"/>
      <c r="D173" s="86"/>
      <c r="E173" s="86"/>
      <c r="F173" s="86"/>
      <c r="G173" s="86"/>
      <c r="H173" s="86"/>
    </row>
    <row r="174" spans="2:8" x14ac:dyDescent="0.3">
      <c r="B174" s="86"/>
      <c r="C174" s="86"/>
      <c r="D174" s="86"/>
      <c r="E174" s="86"/>
      <c r="F174" s="86"/>
      <c r="G174" s="86"/>
      <c r="H174" s="86"/>
    </row>
    <row r="175" spans="2:8" x14ac:dyDescent="0.3">
      <c r="B175" s="86"/>
      <c r="C175" s="86"/>
      <c r="D175" s="86"/>
      <c r="E175" s="86"/>
      <c r="F175" s="86"/>
      <c r="G175" s="86"/>
      <c r="H175" s="86"/>
    </row>
  </sheetData>
  <mergeCells count="38">
    <mergeCell ref="B8:D8"/>
    <mergeCell ref="B15:H15"/>
    <mergeCell ref="B19:H19"/>
    <mergeCell ref="B21:H21"/>
    <mergeCell ref="A1:H1"/>
    <mergeCell ref="A3:A4"/>
    <mergeCell ref="B3:B4"/>
    <mergeCell ref="C3:C4"/>
    <mergeCell ref="D3:D4"/>
    <mergeCell ref="E3:E4"/>
    <mergeCell ref="A70:A73"/>
    <mergeCell ref="B70:B73"/>
    <mergeCell ref="C70:C73"/>
    <mergeCell ref="D70:D73"/>
    <mergeCell ref="B24:H24"/>
    <mergeCell ref="B25:H25"/>
    <mergeCell ref="B28:H28"/>
    <mergeCell ref="A31:A32"/>
    <mergeCell ref="B31:B32"/>
    <mergeCell ref="C31:C32"/>
    <mergeCell ref="D31:D32"/>
    <mergeCell ref="H26:H27"/>
    <mergeCell ref="C104:C108"/>
    <mergeCell ref="F3:F4"/>
    <mergeCell ref="G3:G4"/>
    <mergeCell ref="H3:H4"/>
    <mergeCell ref="B74:D74"/>
    <mergeCell ref="B75:D75"/>
    <mergeCell ref="B80:F80"/>
    <mergeCell ref="B92:F92"/>
    <mergeCell ref="B101:D101"/>
    <mergeCell ref="B103:D103"/>
    <mergeCell ref="B37:D37"/>
    <mergeCell ref="B46:H46"/>
    <mergeCell ref="B52:D52"/>
    <mergeCell ref="B62:D62"/>
    <mergeCell ref="A6:D6"/>
    <mergeCell ref="B7:E7"/>
  </mergeCells>
  <pageMargins left="0.51181102362204722" right="0.31496062992125984" top="0.35433070866141736" bottom="0.15748031496062992" header="0" footer="0"/>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ОТЧЕТ</vt:lpstr>
    </vt:vector>
  </TitlesOfParts>
  <Company>ГФУ</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31126</dc:creator>
  <cp:lastModifiedBy>Юлия В. Просвирнина</cp:lastModifiedBy>
  <cp:lastPrinted>2025-04-18T08:20:03Z</cp:lastPrinted>
  <dcterms:created xsi:type="dcterms:W3CDTF">2014-07-14T03:40:05Z</dcterms:created>
  <dcterms:modified xsi:type="dcterms:W3CDTF">2025-04-18T08:23:32Z</dcterms:modified>
</cp:coreProperties>
</file>