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30" windowWidth="19320" windowHeight="12855"/>
  </bookViews>
  <sheets>
    <sheet name="Приложен ие 8 краевые 2017-2018" sheetId="2" r:id="rId1"/>
    <sheet name="Лист3" sheetId="3" r:id="rId2"/>
  </sheets>
  <calcPr calcId="124519"/>
</workbook>
</file>

<file path=xl/calcChain.xml><?xml version="1.0" encoding="utf-8"?>
<calcChain xmlns="http://schemas.openxmlformats.org/spreadsheetml/2006/main">
  <c r="A9" i="2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F15"/>
  <c r="E15"/>
  <c r="F45"/>
  <c r="F44" s="1"/>
  <c r="F41"/>
  <c r="F40" s="1"/>
  <c r="F21" s="1"/>
  <c r="F38"/>
  <c r="F23"/>
  <c r="F22" s="1"/>
  <c r="F18"/>
  <c r="F14" s="1"/>
  <c r="F13" s="1"/>
  <c r="F11"/>
  <c r="F10" s="1"/>
  <c r="F9" s="1"/>
  <c r="E45"/>
  <c r="E44" s="1"/>
  <c r="E41"/>
  <c r="E40" s="1"/>
  <c r="E21" s="1"/>
  <c r="E38"/>
  <c r="E23"/>
  <c r="E22" s="1"/>
  <c r="E18"/>
  <c r="E11"/>
  <c r="E10" s="1"/>
  <c r="E9" s="1"/>
  <c r="A8"/>
  <c r="E14" l="1"/>
  <c r="E13" s="1"/>
  <c r="F8"/>
  <c r="F7" s="1"/>
  <c r="E8" l="1"/>
  <c r="E7" s="1"/>
</calcChain>
</file>

<file path=xl/sharedStrings.xml><?xml version="1.0" encoding="utf-8"?>
<sst xmlns="http://schemas.openxmlformats.org/spreadsheetml/2006/main" count="102" uniqueCount="90">
  <si>
    <t xml:space="preserve">Субвенции бюджетам муниципальных образований края на реализацию Закона края от 20 декабря 2007 года № 4-1089 «О наделении органов местного самоуправления муниципальных районов и городских округов края государственными полномочиями по организации и осуществлению деятельности по опеке и попечительству в отношении несовершеннолетних» </t>
  </si>
  <si>
    <t xml:space="preserve">Субвенции бюджетам муниципальных образований края на реализацию Закона края от 23 апреля 2009 года № 8-3170  «О наделении органов местного самоуправления муниципальных образований края государственными полномочиями по созданию и обеспечению деятельности административных комиссий» </t>
  </si>
  <si>
    <t xml:space="preserve">Субвенции бюджетам муниципальных образований края на реализацию Закона края от 26 декабря 2006 года № 21-5589 «О наделении органов местного самоуправления муниципальных районов и городских округов края государственными полномочиями по созданию и обеспечению деятельности комиссий по делам несовершеннолетних и защите их прав» </t>
  </si>
  <si>
    <t xml:space="preserve">Субвенции бюджетам муниципальных образований края на реализацию Закона края от 27 декабря 2005 года № 17-4377 «О наделении органов местного самоуправления муниципальных районов и городских округов края государственными полномочиями по обеспечению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платы» </t>
  </si>
  <si>
    <t xml:space="preserve">Субвенции бюджетам муниципальных образований края на реализацию Закона края от 1 декабря 2014 года № 7-2839 «О наделении органов местного самоуправления городских округов и муниципальных районов края отдельными государственными полномочиями Красноярского края по реализации отдельных мер по обеспечению ограничения платы граждан за коммунальные услуги» </t>
  </si>
  <si>
    <t xml:space="preserve"> Субсидии бюджетам муниципальных образований края на организацию и проведение акарицидных обработок мест массового отдыха населения </t>
  </si>
  <si>
    <t xml:space="preserve">Субсидии бюджетам муниципальных образований края на поддержку деятельности муниципальных молодежных центров </t>
  </si>
  <si>
    <t>Субвенции бюджетам муниципальных образований края на реализацию Закона края от 13 июня 2013 года № 4-1402 «О наделении органов местного самоуправления муниципальных районов и городских округов  края  отдельными государственными полномочиями по организации проведения мероприятий по отлову и содержанию безнадзорных животных»</t>
  </si>
  <si>
    <t>№</t>
  </si>
  <si>
    <t>2018 г.,
тыс.руб.</t>
  </si>
  <si>
    <t xml:space="preserve">Перечень безвозмездных поступлений   из краевого бюджета,
 отраженных в доходах и  расходах бюджета г.Дивногорска в плановом периоде 2018- 2019 годов </t>
  </si>
  <si>
    <t>Субсидий бюджетам муниципальных образований края на организацию отдыха 
детей в каникулярное время . Всего, в том числе:</t>
  </si>
  <si>
    <t>2019 г.,
тыс.руб.</t>
  </si>
  <si>
    <t xml:space="preserve"> -оплата стоимости набора продуктов питания или готовых блюд и их транспортировки в лагеря с дневным пребыванием детей</t>
  </si>
  <si>
    <t xml:space="preserve"> -оплата стоимости путевок для детей в возрасте от 7 лет до 18 лет в краевые государственные и негосударственные организации отдыха детей и их оздоровления, расположенные на территории края, муниципальные загородные оздоровительные лагеря </t>
  </si>
  <si>
    <t>Субвенции бюджетам муниципальных образований края на финансирование расходов по социальному обслуживанию населения, в том числе по предоставлению мер социальной поддержки работникам муниципальных учреждений социального обслуживания, в соответствии с пунктом 4 статьи 1 Закона края  от 9 декабря 2010 года № 11-5397 «О наделении органов местного самоуправления муниципальных районов и городских округов края отдельными государственными полномочиями в сфере социальной поддержки и социального обслуживания граждан»</t>
  </si>
  <si>
    <t xml:space="preserve">Субвенции бюджетам муниципальных образований края на реализацию Закона края от 29 марта 2007 года № 22-6015 «О наделении органов местного самоуправления муниципальных районов и городских округов края государственными полномочиями по выплате компенсации родителям (законным представителям) детей, посещающих образовательные организации, реализующие образовательную программу дошкольного образования» </t>
  </si>
  <si>
    <t xml:space="preserve">Субвенции бюджетам муниципальных образований края на реализацию Закона края от 27 декабря 2005 года № 17-4379 «О наделении органов местного самоуправления муниципальных районов и городских округов края государственными полномочиями по осуществлению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обучающимися  в муниципальных образовательных организациях, реализующих образовательную программу дошкольного образования, без взимания родительской платы» </t>
  </si>
  <si>
    <t>Субвенции бюджетам муниципальных образований края на реализацию Закона края от 24 декабря 2009 года №9-4225 «О наделении органов местного самоуправления муниципальных районов и городских округов края государственными полномочиями по обеспечению жилыми помещениями детей-сирот и детей, оставшихся без попечения родителей, лиц из числа детей-сирот и детей, оставшихся без попечения родителей». Всего, в том числе:</t>
  </si>
  <si>
    <t xml:space="preserve"> -обеспечение предоставления  жилых помещений детям-сиротам и детям, оставшимся без попечения родителей, лицам из их числа по договорам найма  специализированных  жилых помещений за счет средств федерального бюджета  </t>
  </si>
  <si>
    <t xml:space="preserve"> -обеспечение жилыми помещениями детей-сирот и детей, оставшихся без попеченияродителей, лиц из числа детей-сирот и детей, оставшихся без попечения родителей, за счет средств краевого бюджета </t>
  </si>
  <si>
    <t xml:space="preserve">Субвенции бюджетам муниципальных образований края на реализацию Закона края от 20 декабря 2005 года № 17-4294 «О наделении органов местного самоуправления муниципальных образований края государственными полномочиями по организации деятельности органов управления системой социальной защиты населения, обеспечивающих решение вопросов социальной поддержки и социального обслуживания граждан» </t>
  </si>
  <si>
    <t xml:space="preserve">Субвенции бюджетам муниципальных образований края на реализацию Закона края от 21 декабря 2010 года  № 11-5564 «О наделении органов местного самоуправления государственными полномочиями в области архивного дела» </t>
  </si>
  <si>
    <t xml:space="preserve">Субвенции бюджетам муниципальных образований края на реализацию Закона края от 30 января 2014 года  № 6-2056 «О наделении органов местного самоуправления городских округов и муниципальных районов края государственными полномочиями по осуществлению уведомительной регистрации коллективных договоров и территориальных соглашений и контроля за их выполнением» </t>
  </si>
  <si>
    <t xml:space="preserve">Субвенции бюджетам муниципальных образований края на финансирование расходов, связанных с обеспечением бесплатного проезда детей и лиц, сопровождающих организованные группы детей, до места нахождения загородных оздоровительных лагерей и обратно, в соответствии с пунктом 8.1 статьи 1 Закона края от 9 декабря 2010 года № 11-5397 «О наделении органов местного самоуправления муниципальных районов и городских округов края отдельными государственными полномочиями в сфере социальной поддержки и социального обслуживания граждан» </t>
  </si>
  <si>
    <t xml:space="preserve"> код  главного
администратора
</t>
  </si>
  <si>
    <t>ООО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</si>
  <si>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</si>
  <si>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</si>
  <si>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</si>
  <si>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</si>
  <si>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2 02 10000 00 0000 151</t>
  </si>
  <si>
    <t>Дотации бюджетам бюджетной системы Российской Федерации</t>
  </si>
  <si>
    <t>2 02 15001 00 0000 151</t>
  </si>
  <si>
    <t>Дотации на выравнивание бюджетной обеспеченности</t>
  </si>
  <si>
    <t>2 02 15001 04 0000 151</t>
  </si>
  <si>
    <t>Дотации бюджетам городских округов на выравнивание бюджетной обеспеченности</t>
  </si>
  <si>
    <t xml:space="preserve"> 2 02 15001 04 2711 151</t>
  </si>
  <si>
    <t>Дотации на выравнивание бюджетной обеспеченности муниципальных районов (городских округов) из регионального фонда финансовой поддержки в рамках подпрограммы "Создание условий для эффективного и ответственного управления муниципальными финансами, повышения устойчивости бюджетов муниципальных образований Красноярского края" государственной программы Красноярского края "Управление государственными финансами"</t>
  </si>
  <si>
    <t>2 02 20000 00 0000 151</t>
  </si>
  <si>
    <t>Субсидии бюджетам бюджетной системы Российской Федерации (межбюджетные субсидии)</t>
  </si>
  <si>
    <t>2 02 29999 00 0000 151</t>
  </si>
  <si>
    <t>Прочие субсидии</t>
  </si>
  <si>
    <t>2 02 29999 04 0000 151</t>
  </si>
  <si>
    <t>Прочие субсидии бюджетам городских округов</t>
  </si>
  <si>
    <t>2 02 29999 04 7456 151</t>
  </si>
  <si>
    <t>2 02 29999 04 7555 151</t>
  </si>
  <si>
    <t>2 02 29999 04 7397 151</t>
  </si>
  <si>
    <t>2 02 30000 00 0000 151</t>
  </si>
  <si>
    <t>Субвенции бюджетам бюджетной системы Российской Федерации</t>
  </si>
  <si>
    <t>2 02 30024 00 0000 151</t>
  </si>
  <si>
    <t>Субвенции местным бюджетам на выполнение передаваемых полномочий субъектов Российской Федерации</t>
  </si>
  <si>
    <t>2 02 30024 04 0000 151</t>
  </si>
  <si>
    <t>Субвенции бюджетам городских округов на выполнение передаваемых полномочий субъектов Российской Федерации</t>
  </si>
  <si>
    <t>2 02 30024 04 7570 151</t>
  </si>
  <si>
    <t>2 02 30024 04 0151 151</t>
  </si>
  <si>
    <t>2 02 30024 04 7566 151</t>
  </si>
  <si>
    <t>2 02 30024 04 7554 151</t>
  </si>
  <si>
    <t>2 02 30024 04 7604 151</t>
  </si>
  <si>
    <t>2 02 30024 04 7513 151</t>
  </si>
  <si>
    <t>2 02 30024 04 7552 151</t>
  </si>
  <si>
    <t>2 02 30024 04 7514 151</t>
  </si>
  <si>
    <t>2 02 30024 04 7519 151</t>
  </si>
  <si>
    <t>2 02 30024 04 7529 151</t>
  </si>
  <si>
    <t>2 02 30024 04 7518 151</t>
  </si>
  <si>
    <t>2 02 30024 04 7588 151</t>
  </si>
  <si>
    <t>2 02 30024 04 7564 151</t>
  </si>
  <si>
    <t>2 02 30024 04 0640 151</t>
  </si>
  <si>
    <t>2 02 30029 00 0000 151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</si>
  <si>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</si>
  <si>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2 02 30029 04 0000 151</t>
  </si>
  <si>
    <t>2 02 35082 00 0000 151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</si>
  <si>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</si>
  <si>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2 02 35082 04 0000 151</t>
  </si>
  <si>
    <t>2 02 35082 04 8000 151</t>
  </si>
  <si>
    <t>2 02 35082 04 9000 151</t>
  </si>
  <si>
    <t>2 02 39999 00 0000 151</t>
  </si>
  <si>
    <t>Прочие субвенции</t>
  </si>
  <si>
    <t>2 02 39999 04 0000 151</t>
  </si>
  <si>
    <t>Прочие субвенции бюджетам городских округов</t>
  </si>
  <si>
    <t>2 02 39999 04 7408 151</t>
  </si>
  <si>
    <t>2 02 39999 04 7409 151</t>
  </si>
  <si>
    <r>
      <t xml:space="preserve">Субвенции бюджетам муниципальных образований края на 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соответствии с пунктом 3 части 1 статьи 8 Федерального закона от 29 декабря 2012 года № 273-ФЗ «Об образовании в Российской Федерации», пунктом 5 статьи 8 Закона края от 26 июня 2014 года № 6-2519 «Об образовании в Красноярском крае». В том числе: 
 </t>
    </r>
    <r>
      <rPr>
        <i/>
        <sz val="10"/>
        <color theme="1"/>
        <rFont val="Times New Roman"/>
        <family val="1"/>
        <charset val="204"/>
      </rPr>
      <t>-обеспечение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  </r>
    <r>
      <rPr>
        <sz val="10"/>
        <color theme="1"/>
        <rFont val="Times New Roman"/>
        <family val="1"/>
        <charset val="204"/>
      </rPr>
      <t xml:space="preserve">
</t>
    </r>
  </si>
  <si>
    <r>
      <t>Субвенции бюджетам муниципальных образований края на 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соответствии с пунктом 3 части 1 статьи 8 Федерального закона от 29 декабря 2012 года № 273-ФЗ «Об образовании в Российской Федерации», пунктом 5 статьи 8 Закона края от 26 июня 2014 года № 6-2519 «Об образовании в Красноярском крае». В том числе: 
-</t>
    </r>
    <r>
      <rPr>
        <i/>
        <sz val="10"/>
        <color theme="1"/>
        <rFont val="Times New Roman"/>
        <family val="1"/>
        <charset val="204"/>
      </rPr>
  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  </r>
  </si>
  <si>
    <r>
      <t xml:space="preserve">Субвенции бюджетам муниципальных образований края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 муниципальных общеобразовательных организациях в соответствии с пунктом 3 части 1 статьи 8 Федерального закона от 29 декабря 2012 года № 273-ФЗ «Об образовании в Российской Федерации», пунктом 5 статьи 8 Закона края от 26 июня 2014 года № 6-2519 «Об образовании в Красноярском крае». 
В том числе:
</t>
    </r>
    <r>
      <rPr>
        <i/>
        <sz val="10"/>
        <color theme="1"/>
        <rFont val="Times New Roman"/>
        <family val="1"/>
        <charset val="204"/>
      </rPr>
      <t>-обеспечение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  </r>
  </si>
  <si>
    <r>
      <rPr>
        <b/>
        <sz val="10"/>
        <rFont val="Times New Roman"/>
        <family val="1"/>
        <charset val="204"/>
      </rPr>
      <t>Приложение 8</t>
    </r>
    <r>
      <rPr>
        <sz val="10"/>
        <rFont val="Times New Roman"/>
        <family val="1"/>
        <charset val="204"/>
      </rPr>
      <t xml:space="preserve">
 к решению Дивногорского городского Совета депутатов
"О бюджете города Дивногорска на 2017 год и плановый 
период 2018-2019 годов"от 20  декабря  2016г. №  12  - 128  -ГС</t>
    </r>
  </si>
  <si>
    <r>
      <t>Субвенции бюджетам муниципальных образований края на 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соответствии с пунктом 3 части 1 статьи 8 Федерального закона от 29 декабря 2012 года № 273-ФЗ «Об образовании в Российской Федерации», пунктом 5 статьи 8 Закона края от 26 июня 2014 года № 6-2519 «Об образовании в Красноярском крае». В том числе: 
-</t>
    </r>
    <r>
      <rPr>
        <i/>
        <sz val="10"/>
        <color theme="1"/>
        <rFont val="Times New Roman"/>
        <family val="1"/>
        <charset val="204"/>
      </rPr>
  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  </r>
  </si>
  <si>
    <t xml:space="preserve">Код </t>
  </si>
  <si>
    <t>Наименование кода поступлений в бюджет, группы, подгруппы, статьи, подстатьи, элемента, группы подвида, аналитической группы подвида доходов</t>
  </si>
  <si>
    <r>
      <rPr>
        <b/>
        <sz val="10"/>
        <rFont val="Times New Roman"/>
        <family val="1"/>
        <charset val="204"/>
      </rPr>
      <t>Приложение 4</t>
    </r>
    <r>
      <rPr>
        <sz val="10"/>
        <rFont val="Times New Roman"/>
        <family val="1"/>
        <charset val="204"/>
      </rPr>
      <t xml:space="preserve">
 к решению Дивногорского городского Совета 
депутатовот от 24 января 2017 г. №  13 - 135 - ГС"О  внесении  изменений  
в  решение  Дивногорского городского Совета  депутатов 
  от  20 декабря  2016  г.  № 12-128-ГС "О бюджете города Дивногорска 
на 2017 год и плановый  период 2018-2019 годов"</t>
    </r>
  </si>
</sst>
</file>

<file path=xl/styles.xml><?xml version="1.0" encoding="utf-8"?>
<styleSheet xmlns="http://schemas.openxmlformats.org/spreadsheetml/2006/main">
  <numFmts count="4">
    <numFmt numFmtId="43" formatCode="_-* #,##0.00_р_._-;\-* #,##0.00_р_._-;_-* &quot;-&quot;??_р_._-;_-@_-"/>
    <numFmt numFmtId="164" formatCode="_-* #,##0.0_р_._-;\-* #,##0.0_р_._-;_-* &quot;-&quot;??_р_._-;_-@_-"/>
    <numFmt numFmtId="165" formatCode="_-* #,##0_р_._-;\-* #,##0_р_._-;_-* &quot;-&quot;??_р_._-;_-@_-"/>
    <numFmt numFmtId="166" formatCode="#,##0.0"/>
  </numFmts>
  <fonts count="17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Helv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i/>
      <sz val="10"/>
      <name val="Times New Roman"/>
      <family val="1"/>
      <charset val="204"/>
    </font>
    <font>
      <sz val="8"/>
      <color indexed="8"/>
      <name val="Times New Roman"/>
      <family val="1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8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0" fontId="2" fillId="0" borderId="0"/>
  </cellStyleXfs>
  <cellXfs count="34">
    <xf numFmtId="0" fontId="0" fillId="0" borderId="0" xfId="0"/>
    <xf numFmtId="0" fontId="4" fillId="0" borderId="1" xfId="0" applyFont="1" applyBorder="1" applyAlignment="1">
      <alignment horizontal="center"/>
    </xf>
    <xf numFmtId="164" fontId="4" fillId="0" borderId="1" xfId="1" applyNumberFormat="1" applyFont="1" applyBorder="1" applyAlignment="1">
      <alignment horizontal="center" wrapText="1"/>
    </xf>
    <xf numFmtId="0" fontId="4" fillId="0" borderId="1" xfId="0" applyFont="1" applyBorder="1" applyAlignment="1">
      <alignment horizontal="center" vertical="top"/>
    </xf>
    <xf numFmtId="0" fontId="5" fillId="0" borderId="0" xfId="0" applyFont="1"/>
    <xf numFmtId="0" fontId="5" fillId="0" borderId="0" xfId="0" applyFont="1" applyAlignment="1">
      <alignment vertical="top"/>
    </xf>
    <xf numFmtId="0" fontId="5" fillId="0" borderId="1" xfId="0" applyFont="1" applyBorder="1" applyAlignment="1">
      <alignment horizontal="center" vertical="center"/>
    </xf>
    <xf numFmtId="0" fontId="9" fillId="0" borderId="1" xfId="3" applyFont="1" applyBorder="1" applyAlignment="1">
      <alignment horizontal="center" vertical="center" textRotation="90" wrapText="1"/>
    </xf>
    <xf numFmtId="0" fontId="9" fillId="0" borderId="1" xfId="3" applyFont="1" applyBorder="1" applyAlignment="1">
      <alignment horizontal="center" vertical="center" wrapText="1"/>
    </xf>
    <xf numFmtId="165" fontId="4" fillId="0" borderId="1" xfId="1" applyNumberFormat="1" applyFont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/>
    </xf>
    <xf numFmtId="0" fontId="10" fillId="0" borderId="1" xfId="3" applyFont="1" applyFill="1" applyBorder="1" applyAlignment="1">
      <alignment horizontal="center" vertical="center"/>
    </xf>
    <xf numFmtId="0" fontId="11" fillId="0" borderId="1" xfId="3" applyFont="1" applyFill="1" applyBorder="1" applyAlignment="1">
      <alignment horizontal="left" vertical="top" wrapText="1"/>
    </xf>
    <xf numFmtId="0" fontId="1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justify" vertical="center" wrapText="1"/>
    </xf>
    <xf numFmtId="0" fontId="13" fillId="2" borderId="1" xfId="3" applyNumberFormat="1" applyFont="1" applyFill="1" applyBorder="1" applyAlignment="1">
      <alignment horizontal="center" vertical="center" wrapText="1"/>
    </xf>
    <xf numFmtId="0" fontId="13" fillId="2" borderId="1" xfId="3" applyNumberFormat="1" applyFont="1" applyFill="1" applyBorder="1" applyAlignment="1">
      <alignment horizontal="left" vertical="top" wrapText="1"/>
    </xf>
    <xf numFmtId="0" fontId="13" fillId="2" borderId="1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justify" vertical="center" wrapText="1"/>
    </xf>
    <xf numFmtId="0" fontId="5" fillId="2" borderId="1" xfId="0" applyFont="1" applyFill="1" applyBorder="1" applyAlignment="1">
      <alignment vertical="top" wrapText="1"/>
    </xf>
    <xf numFmtId="0" fontId="8" fillId="2" borderId="1" xfId="0" applyNumberFormat="1" applyFont="1" applyFill="1" applyBorder="1" applyAlignment="1">
      <alignment wrapText="1"/>
    </xf>
    <xf numFmtId="0" fontId="5" fillId="2" borderId="1" xfId="0" applyNumberFormat="1" applyFont="1" applyFill="1" applyBorder="1" applyAlignment="1">
      <alignment vertical="top" wrapText="1"/>
    </xf>
    <xf numFmtId="0" fontId="7" fillId="2" borderId="1" xfId="0" applyFont="1" applyFill="1" applyBorder="1" applyAlignment="1">
      <alignment vertical="top" wrapText="1"/>
    </xf>
    <xf numFmtId="166" fontId="3" fillId="0" borderId="1" xfId="1" applyNumberFormat="1" applyFont="1" applyFill="1" applyBorder="1" applyAlignment="1">
      <alignment horizontal="right" vertical="center"/>
    </xf>
    <xf numFmtId="166" fontId="6" fillId="2" borderId="1" xfId="0" applyNumberFormat="1" applyFont="1" applyFill="1" applyBorder="1" applyAlignment="1">
      <alignment vertical="center"/>
    </xf>
    <xf numFmtId="166" fontId="5" fillId="0" borderId="1" xfId="0" applyNumberFormat="1" applyFont="1" applyBorder="1" applyAlignment="1">
      <alignment vertical="center"/>
    </xf>
    <xf numFmtId="166" fontId="5" fillId="2" borderId="1" xfId="0" applyNumberFormat="1" applyFont="1" applyFill="1" applyBorder="1" applyAlignment="1">
      <alignment vertical="center"/>
    </xf>
    <xf numFmtId="166" fontId="7" fillId="2" borderId="1" xfId="0" applyNumberFormat="1" applyFont="1" applyFill="1" applyBorder="1" applyAlignment="1">
      <alignment vertical="center"/>
    </xf>
    <xf numFmtId="0" fontId="14" fillId="0" borderId="1" xfId="3" applyFont="1" applyFill="1" applyBorder="1" applyAlignment="1">
      <alignment horizontal="center" vertical="center" wrapText="1"/>
    </xf>
    <xf numFmtId="0" fontId="15" fillId="0" borderId="3" xfId="0" applyFont="1" applyFill="1" applyBorder="1" applyAlignment="1">
      <alignment horizontal="center" vertical="center" wrapText="1"/>
    </xf>
    <xf numFmtId="0" fontId="4" fillId="0" borderId="0" xfId="2" applyFont="1" applyAlignment="1">
      <alignment horizontal="right" wrapText="1"/>
    </xf>
    <xf numFmtId="0" fontId="16" fillId="0" borderId="2" xfId="0" applyFont="1" applyFill="1" applyBorder="1" applyAlignment="1">
      <alignment horizontal="center" wrapText="1"/>
    </xf>
  </cellXfs>
  <cellStyles count="4">
    <cellStyle name="Обычный" xfId="0" builtinId="0"/>
    <cellStyle name="Обычный_Лист1" xfId="3"/>
    <cellStyle name="Стиль 1" xfId="2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47"/>
  <sheetViews>
    <sheetView tabSelected="1" workbookViewId="0">
      <selection activeCell="G6" sqref="G6"/>
    </sheetView>
  </sheetViews>
  <sheetFormatPr defaultRowHeight="15"/>
  <cols>
    <col min="1" max="1" width="5" style="4" customWidth="1"/>
    <col min="2" max="2" width="6" style="5" customWidth="1"/>
    <col min="3" max="3" width="23.7109375" style="4" customWidth="1"/>
    <col min="4" max="4" width="47.5703125" style="4" customWidth="1"/>
    <col min="5" max="5" width="10.85546875" customWidth="1"/>
    <col min="6" max="6" width="12.140625" customWidth="1"/>
  </cols>
  <sheetData>
    <row r="1" spans="1:6" ht="84.75" customHeight="1">
      <c r="B1" s="32" t="s">
        <v>89</v>
      </c>
      <c r="C1" s="32"/>
      <c r="D1" s="32"/>
      <c r="E1" s="32"/>
      <c r="F1" s="32"/>
    </row>
    <row r="3" spans="1:6" ht="62.25" customHeight="1">
      <c r="A3" s="32" t="s">
        <v>85</v>
      </c>
      <c r="B3" s="32"/>
      <c r="C3" s="32"/>
      <c r="D3" s="32"/>
      <c r="E3" s="32"/>
      <c r="F3" s="32"/>
    </row>
    <row r="4" spans="1:6" ht="41.25" customHeight="1">
      <c r="A4" s="33" t="s">
        <v>10</v>
      </c>
      <c r="B4" s="33"/>
      <c r="C4" s="33"/>
      <c r="D4" s="33"/>
      <c r="E4" s="33"/>
      <c r="F4" s="33"/>
    </row>
    <row r="5" spans="1:6" ht="71.25" customHeight="1">
      <c r="A5" s="1" t="s">
        <v>8</v>
      </c>
      <c r="B5" s="7" t="s">
        <v>25</v>
      </c>
      <c r="C5" s="8" t="s">
        <v>87</v>
      </c>
      <c r="D5" s="31" t="s">
        <v>88</v>
      </c>
      <c r="E5" s="2" t="s">
        <v>9</v>
      </c>
      <c r="F5" s="2" t="s">
        <v>12</v>
      </c>
    </row>
    <row r="6" spans="1:6">
      <c r="A6" s="1">
        <v>1</v>
      </c>
      <c r="B6" s="1">
        <v>2</v>
      </c>
      <c r="C6" s="1">
        <v>3</v>
      </c>
      <c r="D6" s="3">
        <v>4</v>
      </c>
      <c r="E6" s="9">
        <v>5</v>
      </c>
      <c r="F6" s="9">
        <v>6</v>
      </c>
    </row>
    <row r="7" spans="1:6" ht="24" customHeight="1">
      <c r="A7" s="10">
        <v>1</v>
      </c>
      <c r="B7" s="11" t="s">
        <v>26</v>
      </c>
      <c r="C7" s="30" t="s">
        <v>27</v>
      </c>
      <c r="D7" s="12" t="s">
        <v>28</v>
      </c>
      <c r="E7" s="25">
        <f>E8</f>
        <v>367893.2</v>
      </c>
      <c r="F7" s="25">
        <f>F8</f>
        <v>367893.2</v>
      </c>
    </row>
    <row r="8" spans="1:6" ht="29.25" customHeight="1">
      <c r="A8" s="10">
        <f>A7+1</f>
        <v>2</v>
      </c>
      <c r="B8" s="11" t="s">
        <v>26</v>
      </c>
      <c r="C8" s="30" t="s">
        <v>29</v>
      </c>
      <c r="D8" s="12" t="s">
        <v>30</v>
      </c>
      <c r="E8" s="25">
        <f>E9+E13+E21</f>
        <v>367893.2</v>
      </c>
      <c r="F8" s="25">
        <f>F9+F13+F21</f>
        <v>367893.2</v>
      </c>
    </row>
    <row r="9" spans="1:6" ht="33.75" customHeight="1">
      <c r="A9" s="10">
        <f t="shared" ref="A9:A47" si="0">A8+1</f>
        <v>3</v>
      </c>
      <c r="B9" s="11" t="s">
        <v>26</v>
      </c>
      <c r="C9" s="13" t="s">
        <v>31</v>
      </c>
      <c r="D9" s="14" t="s">
        <v>32</v>
      </c>
      <c r="E9" s="26">
        <f t="shared" ref="E9:F11" si="1">E10</f>
        <v>4815.3</v>
      </c>
      <c r="F9" s="26">
        <f t="shared" si="1"/>
        <v>4815.3</v>
      </c>
    </row>
    <row r="10" spans="1:6" ht="30">
      <c r="A10" s="10">
        <f t="shared" si="0"/>
        <v>4</v>
      </c>
      <c r="B10" s="11" t="s">
        <v>26</v>
      </c>
      <c r="C10" s="15" t="s">
        <v>33</v>
      </c>
      <c r="D10" s="16" t="s">
        <v>34</v>
      </c>
      <c r="E10" s="27">
        <f t="shared" si="1"/>
        <v>4815.3</v>
      </c>
      <c r="F10" s="27">
        <f t="shared" si="1"/>
        <v>4815.3</v>
      </c>
    </row>
    <row r="11" spans="1:6" ht="36.75" customHeight="1">
      <c r="A11" s="10">
        <f t="shared" si="0"/>
        <v>5</v>
      </c>
      <c r="B11" s="11">
        <v>991</v>
      </c>
      <c r="C11" s="15" t="s">
        <v>35</v>
      </c>
      <c r="D11" s="16" t="s">
        <v>36</v>
      </c>
      <c r="E11" s="27">
        <f t="shared" si="1"/>
        <v>4815.3</v>
      </c>
      <c r="F11" s="27">
        <f t="shared" si="1"/>
        <v>4815.3</v>
      </c>
    </row>
    <row r="12" spans="1:6" ht="150.75" customHeight="1">
      <c r="A12" s="10">
        <f t="shared" si="0"/>
        <v>6</v>
      </c>
      <c r="B12" s="11">
        <v>991</v>
      </c>
      <c r="C12" s="17" t="s">
        <v>37</v>
      </c>
      <c r="D12" s="18" t="s">
        <v>38</v>
      </c>
      <c r="E12" s="27">
        <v>4815.3</v>
      </c>
      <c r="F12" s="27">
        <v>4815.3</v>
      </c>
    </row>
    <row r="13" spans="1:6" ht="25.5">
      <c r="A13" s="10">
        <f t="shared" si="0"/>
        <v>7</v>
      </c>
      <c r="B13" s="11" t="s">
        <v>26</v>
      </c>
      <c r="C13" s="13" t="s">
        <v>39</v>
      </c>
      <c r="D13" s="14" t="s">
        <v>40</v>
      </c>
      <c r="E13" s="26">
        <f>E14</f>
        <v>5500</v>
      </c>
      <c r="F13" s="26">
        <f>F14</f>
        <v>5500</v>
      </c>
    </row>
    <row r="14" spans="1:6" ht="24" customHeight="1">
      <c r="A14" s="10">
        <f t="shared" si="0"/>
        <v>8</v>
      </c>
      <c r="B14" s="11" t="s">
        <v>26</v>
      </c>
      <c r="C14" s="19" t="s">
        <v>41</v>
      </c>
      <c r="D14" s="20" t="s">
        <v>42</v>
      </c>
      <c r="E14" s="28">
        <f>E15</f>
        <v>5500</v>
      </c>
      <c r="F14" s="28">
        <f>F15</f>
        <v>5500</v>
      </c>
    </row>
    <row r="15" spans="1:6">
      <c r="A15" s="10">
        <f t="shared" si="0"/>
        <v>9</v>
      </c>
      <c r="B15" s="6">
        <v>991</v>
      </c>
      <c r="C15" s="19" t="s">
        <v>43</v>
      </c>
      <c r="D15" s="20" t="s">
        <v>44</v>
      </c>
      <c r="E15" s="28">
        <f>E16+E17+E18</f>
        <v>5500</v>
      </c>
      <c r="F15" s="28">
        <f>F16+F17+F18</f>
        <v>5500</v>
      </c>
    </row>
    <row r="16" spans="1:6" ht="41.25" customHeight="1">
      <c r="A16" s="10">
        <f t="shared" si="0"/>
        <v>10</v>
      </c>
      <c r="B16" s="6">
        <v>991</v>
      </c>
      <c r="C16" s="19" t="s">
        <v>45</v>
      </c>
      <c r="D16" s="21" t="s">
        <v>6</v>
      </c>
      <c r="E16" s="28">
        <v>593.29999999999995</v>
      </c>
      <c r="F16" s="28">
        <v>593.29999999999995</v>
      </c>
    </row>
    <row r="17" spans="1:6" ht="41.25" customHeight="1">
      <c r="A17" s="10">
        <f t="shared" si="0"/>
        <v>11</v>
      </c>
      <c r="B17" s="6">
        <v>991</v>
      </c>
      <c r="C17" s="19" t="s">
        <v>46</v>
      </c>
      <c r="D17" s="21" t="s">
        <v>5</v>
      </c>
      <c r="E17" s="28">
        <v>341</v>
      </c>
      <c r="F17" s="28">
        <v>341</v>
      </c>
    </row>
    <row r="18" spans="1:6" ht="41.25" customHeight="1">
      <c r="A18" s="10">
        <f t="shared" si="0"/>
        <v>12</v>
      </c>
      <c r="B18" s="6">
        <v>991</v>
      </c>
      <c r="C18" s="19" t="s">
        <v>47</v>
      </c>
      <c r="D18" s="21" t="s">
        <v>11</v>
      </c>
      <c r="E18" s="28">
        <f>SUM(E19:E20)</f>
        <v>4565.7</v>
      </c>
      <c r="F18" s="28">
        <f>SUM(F19:F20)</f>
        <v>4565.7</v>
      </c>
    </row>
    <row r="19" spans="1:6" ht="43.5" customHeight="1">
      <c r="A19" s="10">
        <f t="shared" si="0"/>
        <v>13</v>
      </c>
      <c r="B19" s="6">
        <v>991</v>
      </c>
      <c r="C19" s="19" t="s">
        <v>47</v>
      </c>
      <c r="D19" s="22" t="s">
        <v>13</v>
      </c>
      <c r="E19" s="29">
        <v>1648.2</v>
      </c>
      <c r="F19" s="29">
        <v>1648.2</v>
      </c>
    </row>
    <row r="20" spans="1:6" ht="71.25" customHeight="1">
      <c r="A20" s="10">
        <f t="shared" si="0"/>
        <v>14</v>
      </c>
      <c r="B20" s="6">
        <v>991</v>
      </c>
      <c r="C20" s="19" t="s">
        <v>47</v>
      </c>
      <c r="D20" s="22" t="s">
        <v>14</v>
      </c>
      <c r="E20" s="29">
        <v>2917.5</v>
      </c>
      <c r="F20" s="29">
        <v>2917.5</v>
      </c>
    </row>
    <row r="21" spans="1:6" ht="25.5">
      <c r="A21" s="10">
        <f t="shared" si="0"/>
        <v>15</v>
      </c>
      <c r="B21" s="11" t="s">
        <v>26</v>
      </c>
      <c r="C21" s="13" t="s">
        <v>48</v>
      </c>
      <c r="D21" s="14" t="s">
        <v>49</v>
      </c>
      <c r="E21" s="26">
        <f>E22+E38+E40+E44</f>
        <v>357577.9</v>
      </c>
      <c r="F21" s="26">
        <f>F22+F38+F40+F44</f>
        <v>357577.9</v>
      </c>
    </row>
    <row r="22" spans="1:6" ht="45">
      <c r="A22" s="10">
        <f t="shared" si="0"/>
        <v>16</v>
      </c>
      <c r="B22" s="11" t="s">
        <v>26</v>
      </c>
      <c r="C22" s="19" t="s">
        <v>50</v>
      </c>
      <c r="D22" s="20" t="s">
        <v>51</v>
      </c>
      <c r="E22" s="28">
        <f>E23</f>
        <v>281054.40000000002</v>
      </c>
      <c r="F22" s="28">
        <f>F23</f>
        <v>281054.40000000002</v>
      </c>
    </row>
    <row r="23" spans="1:6" ht="51.75" customHeight="1">
      <c r="A23" s="10">
        <f t="shared" si="0"/>
        <v>17</v>
      </c>
      <c r="B23" s="6">
        <v>991</v>
      </c>
      <c r="C23" s="19" t="s">
        <v>52</v>
      </c>
      <c r="D23" s="20" t="s">
        <v>53</v>
      </c>
      <c r="E23" s="28">
        <f>SUM(E24:E37)</f>
        <v>281054.40000000002</v>
      </c>
      <c r="F23" s="28">
        <f>SUM(F24:F37)</f>
        <v>281054.40000000002</v>
      </c>
    </row>
    <row r="24" spans="1:6" ht="104.25" customHeight="1">
      <c r="A24" s="10">
        <f t="shared" si="0"/>
        <v>18</v>
      </c>
      <c r="B24" s="6">
        <v>991</v>
      </c>
      <c r="C24" s="19" t="s">
        <v>54</v>
      </c>
      <c r="D24" s="23" t="s">
        <v>4</v>
      </c>
      <c r="E24" s="28">
        <v>52305.9</v>
      </c>
      <c r="F24" s="28">
        <v>52305.9</v>
      </c>
    </row>
    <row r="25" spans="1:6" ht="141.75" customHeight="1">
      <c r="A25" s="10">
        <f t="shared" si="0"/>
        <v>19</v>
      </c>
      <c r="B25" s="6">
        <v>991</v>
      </c>
      <c r="C25" s="19" t="s">
        <v>55</v>
      </c>
      <c r="D25" s="23" t="s">
        <v>15</v>
      </c>
      <c r="E25" s="28">
        <v>20870.400000000001</v>
      </c>
      <c r="F25" s="28">
        <v>20870.400000000001</v>
      </c>
    </row>
    <row r="26" spans="1:6" ht="117.75" customHeight="1">
      <c r="A26" s="10">
        <f t="shared" si="0"/>
        <v>20</v>
      </c>
      <c r="B26" s="6">
        <v>991</v>
      </c>
      <c r="C26" s="19" t="s">
        <v>56</v>
      </c>
      <c r="D26" s="23" t="s">
        <v>3</v>
      </c>
      <c r="E26" s="28">
        <v>7625.2</v>
      </c>
      <c r="F26" s="28">
        <v>7625.2</v>
      </c>
    </row>
    <row r="27" spans="1:6" ht="154.5" customHeight="1">
      <c r="A27" s="10">
        <f t="shared" si="0"/>
        <v>21</v>
      </c>
      <c r="B27" s="6">
        <v>991</v>
      </c>
      <c r="C27" s="19" t="s">
        <v>57</v>
      </c>
      <c r="D27" s="23" t="s">
        <v>17</v>
      </c>
      <c r="E27" s="28">
        <v>706.6</v>
      </c>
      <c r="F27" s="28">
        <v>706.6</v>
      </c>
    </row>
    <row r="28" spans="1:6" ht="93" customHeight="1">
      <c r="A28" s="10">
        <f t="shared" si="0"/>
        <v>22</v>
      </c>
      <c r="B28" s="6">
        <v>991</v>
      </c>
      <c r="C28" s="19" t="s">
        <v>58</v>
      </c>
      <c r="D28" s="23" t="s">
        <v>2</v>
      </c>
      <c r="E28" s="28">
        <v>480.1</v>
      </c>
      <c r="F28" s="28">
        <v>480.1</v>
      </c>
    </row>
    <row r="29" spans="1:6" ht="109.5" customHeight="1">
      <c r="A29" s="10">
        <f t="shared" si="0"/>
        <v>23</v>
      </c>
      <c r="B29" s="6">
        <v>991</v>
      </c>
      <c r="C29" s="19" t="s">
        <v>59</v>
      </c>
      <c r="D29" s="23" t="s">
        <v>21</v>
      </c>
      <c r="E29" s="28">
        <v>10881.2</v>
      </c>
      <c r="F29" s="28">
        <v>10881.2</v>
      </c>
    </row>
    <row r="30" spans="1:6" ht="91.5" customHeight="1">
      <c r="A30" s="10">
        <f t="shared" si="0"/>
        <v>24</v>
      </c>
      <c r="B30" s="6">
        <v>991</v>
      </c>
      <c r="C30" s="19" t="s">
        <v>60</v>
      </c>
      <c r="D30" s="23" t="s">
        <v>0</v>
      </c>
      <c r="E30" s="28">
        <v>1106.5999999999999</v>
      </c>
      <c r="F30" s="28">
        <v>1106.5999999999999</v>
      </c>
    </row>
    <row r="31" spans="1:6" ht="76.5" customHeight="1">
      <c r="A31" s="10">
        <f t="shared" si="0"/>
        <v>25</v>
      </c>
      <c r="B31" s="6">
        <v>991</v>
      </c>
      <c r="C31" s="19" t="s">
        <v>61</v>
      </c>
      <c r="D31" s="23" t="s">
        <v>1</v>
      </c>
      <c r="E31" s="28">
        <v>444.4</v>
      </c>
      <c r="F31" s="28">
        <v>444.4</v>
      </c>
    </row>
    <row r="32" spans="1:6" ht="69.75" customHeight="1">
      <c r="A32" s="10">
        <f t="shared" si="0"/>
        <v>26</v>
      </c>
      <c r="B32" s="6">
        <v>991</v>
      </c>
      <c r="C32" s="19" t="s">
        <v>62</v>
      </c>
      <c r="D32" s="23" t="s">
        <v>22</v>
      </c>
      <c r="E32" s="28">
        <v>111.1</v>
      </c>
      <c r="F32" s="28">
        <v>111.1</v>
      </c>
    </row>
    <row r="33" spans="1:6" ht="105" customHeight="1">
      <c r="A33" s="10">
        <f t="shared" si="0"/>
        <v>27</v>
      </c>
      <c r="B33" s="6">
        <v>991</v>
      </c>
      <c r="C33" s="19" t="s">
        <v>63</v>
      </c>
      <c r="D33" s="23" t="s">
        <v>23</v>
      </c>
      <c r="E33" s="28">
        <v>31.9</v>
      </c>
      <c r="F33" s="28">
        <v>31.9</v>
      </c>
    </row>
    <row r="34" spans="1:6" ht="91.5" customHeight="1">
      <c r="A34" s="10">
        <f t="shared" si="0"/>
        <v>28</v>
      </c>
      <c r="B34" s="6">
        <v>991</v>
      </c>
      <c r="C34" s="19" t="s">
        <v>64</v>
      </c>
      <c r="D34" s="23" t="s">
        <v>7</v>
      </c>
      <c r="E34" s="28">
        <v>705</v>
      </c>
      <c r="F34" s="28">
        <v>705</v>
      </c>
    </row>
    <row r="35" spans="1:6" ht="337.5" customHeight="1">
      <c r="A35" s="10">
        <f t="shared" si="0"/>
        <v>29</v>
      </c>
      <c r="B35" s="6">
        <v>991</v>
      </c>
      <c r="C35" s="19" t="s">
        <v>65</v>
      </c>
      <c r="D35" s="23" t="s">
        <v>86</v>
      </c>
      <c r="E35" s="28">
        <v>110010.5</v>
      </c>
      <c r="F35" s="28">
        <v>110010.5</v>
      </c>
    </row>
    <row r="36" spans="1:6" ht="326.25" customHeight="1">
      <c r="A36" s="10">
        <f t="shared" si="0"/>
        <v>30</v>
      </c>
      <c r="B36" s="6">
        <v>991</v>
      </c>
      <c r="C36" s="19" t="s">
        <v>66</v>
      </c>
      <c r="D36" s="23" t="s">
        <v>82</v>
      </c>
      <c r="E36" s="28">
        <v>75695.399999999994</v>
      </c>
      <c r="F36" s="28">
        <v>75695.399999999994</v>
      </c>
    </row>
    <row r="37" spans="1:6" ht="144" customHeight="1">
      <c r="A37" s="10">
        <f t="shared" si="0"/>
        <v>31</v>
      </c>
      <c r="B37" s="6">
        <v>991</v>
      </c>
      <c r="C37" s="19" t="s">
        <v>67</v>
      </c>
      <c r="D37" s="23" t="s">
        <v>24</v>
      </c>
      <c r="E37" s="28">
        <v>80.099999999999994</v>
      </c>
      <c r="F37" s="28">
        <v>80.099999999999994</v>
      </c>
    </row>
    <row r="38" spans="1:6" ht="95.25" customHeight="1">
      <c r="A38" s="10">
        <f t="shared" si="0"/>
        <v>32</v>
      </c>
      <c r="B38" s="11" t="s">
        <v>26</v>
      </c>
      <c r="C38" s="19" t="s">
        <v>68</v>
      </c>
      <c r="D38" s="20" t="s">
        <v>69</v>
      </c>
      <c r="E38" s="28">
        <f>E39</f>
        <v>4513.2</v>
      </c>
      <c r="F38" s="28">
        <f>F39</f>
        <v>4513.2</v>
      </c>
    </row>
    <row r="39" spans="1:6" ht="117.75" customHeight="1">
      <c r="A39" s="10">
        <f t="shared" si="0"/>
        <v>33</v>
      </c>
      <c r="B39" s="6">
        <v>991</v>
      </c>
      <c r="C39" s="19" t="s">
        <v>70</v>
      </c>
      <c r="D39" s="23" t="s">
        <v>16</v>
      </c>
      <c r="E39" s="28">
        <v>4513.2</v>
      </c>
      <c r="F39" s="28">
        <v>4513.2</v>
      </c>
    </row>
    <row r="40" spans="1:6" ht="75.75" customHeight="1">
      <c r="A40" s="10">
        <f t="shared" si="0"/>
        <v>34</v>
      </c>
      <c r="B40" s="11" t="s">
        <v>26</v>
      </c>
      <c r="C40" s="19" t="s">
        <v>71</v>
      </c>
      <c r="D40" s="20" t="s">
        <v>72</v>
      </c>
      <c r="E40" s="28">
        <f>SUM(E41)</f>
        <v>4207.5</v>
      </c>
      <c r="F40" s="28">
        <f>SUM(F41)</f>
        <v>4207.5</v>
      </c>
    </row>
    <row r="41" spans="1:6" ht="117" customHeight="1">
      <c r="A41" s="10">
        <f t="shared" si="0"/>
        <v>35</v>
      </c>
      <c r="B41" s="6">
        <v>991</v>
      </c>
      <c r="C41" s="19" t="s">
        <v>73</v>
      </c>
      <c r="D41" s="23" t="s">
        <v>18</v>
      </c>
      <c r="E41" s="28">
        <f>E42+E43</f>
        <v>4207.5</v>
      </c>
      <c r="F41" s="28">
        <f>F42+F43</f>
        <v>4207.5</v>
      </c>
    </row>
    <row r="42" spans="1:6" ht="68.25" customHeight="1">
      <c r="A42" s="10">
        <f t="shared" si="0"/>
        <v>36</v>
      </c>
      <c r="B42" s="6">
        <v>991</v>
      </c>
      <c r="C42" s="19" t="s">
        <v>74</v>
      </c>
      <c r="D42" s="24" t="s">
        <v>19</v>
      </c>
      <c r="E42" s="29">
        <v>0</v>
      </c>
      <c r="F42" s="29">
        <v>0</v>
      </c>
    </row>
    <row r="43" spans="1:6" ht="56.25" customHeight="1">
      <c r="A43" s="10">
        <f t="shared" si="0"/>
        <v>37</v>
      </c>
      <c r="B43" s="6">
        <v>991</v>
      </c>
      <c r="C43" s="19" t="s">
        <v>75</v>
      </c>
      <c r="D43" s="24" t="s">
        <v>20</v>
      </c>
      <c r="E43" s="29">
        <v>4207.5</v>
      </c>
      <c r="F43" s="29">
        <v>4207.5</v>
      </c>
    </row>
    <row r="44" spans="1:6">
      <c r="A44" s="10">
        <f t="shared" si="0"/>
        <v>38</v>
      </c>
      <c r="B44" s="11" t="s">
        <v>26</v>
      </c>
      <c r="C44" s="19" t="s">
        <v>76</v>
      </c>
      <c r="D44" s="20" t="s">
        <v>77</v>
      </c>
      <c r="E44" s="28">
        <f>E45</f>
        <v>67802.8</v>
      </c>
      <c r="F44" s="28">
        <f>F45</f>
        <v>67802.8</v>
      </c>
    </row>
    <row r="45" spans="1:6">
      <c r="A45" s="10">
        <f t="shared" si="0"/>
        <v>39</v>
      </c>
      <c r="B45" s="6">
        <v>991</v>
      </c>
      <c r="C45" s="19" t="s">
        <v>78</v>
      </c>
      <c r="D45" s="20" t="s">
        <v>79</v>
      </c>
      <c r="E45" s="28">
        <f>SUM(E46:E47)</f>
        <v>67802.8</v>
      </c>
      <c r="F45" s="28">
        <f>SUM(F46:F47)</f>
        <v>67802.8</v>
      </c>
    </row>
    <row r="46" spans="1:6" ht="333" customHeight="1">
      <c r="A46" s="10">
        <f t="shared" si="0"/>
        <v>40</v>
      </c>
      <c r="B46" s="6">
        <v>991</v>
      </c>
      <c r="C46" s="19" t="s">
        <v>80</v>
      </c>
      <c r="D46" s="23" t="s">
        <v>83</v>
      </c>
      <c r="E46" s="28">
        <v>29466.3</v>
      </c>
      <c r="F46" s="28">
        <v>29466.3</v>
      </c>
    </row>
    <row r="47" spans="1:6" ht="334.5" customHeight="1">
      <c r="A47" s="10">
        <f t="shared" si="0"/>
        <v>41</v>
      </c>
      <c r="B47" s="6">
        <v>991</v>
      </c>
      <c r="C47" s="19" t="s">
        <v>81</v>
      </c>
      <c r="D47" s="23" t="s">
        <v>84</v>
      </c>
      <c r="E47" s="28">
        <v>38336.5</v>
      </c>
      <c r="F47" s="28">
        <v>38336.5</v>
      </c>
    </row>
  </sheetData>
  <mergeCells count="3">
    <mergeCell ref="A3:F3"/>
    <mergeCell ref="B1:F1"/>
    <mergeCell ref="A4:F4"/>
  </mergeCells>
  <pageMargins left="0.70866141732283472" right="0.31496062992125984" top="0.35433070866141736" bottom="0.35433070866141736" header="0.31496062992125984" footer="0.31496062992125984"/>
  <pageSetup paperSize="9" scale="8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Приложен ие 8 краевые 2017-2018</vt:lpstr>
      <vt:lpstr>Лист3</vt:lpstr>
    </vt:vector>
  </TitlesOfParts>
  <Company>ФУ адм.г.Дивногорска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Марина А. Богославская</dc:creator>
  <cp:lastModifiedBy>Марина А. Богославская</cp:lastModifiedBy>
  <cp:lastPrinted>2017-01-24T09:22:11Z</cp:lastPrinted>
  <dcterms:created xsi:type="dcterms:W3CDTF">2015-10-23T07:06:38Z</dcterms:created>
  <dcterms:modified xsi:type="dcterms:W3CDTF">2017-01-24T09:31:06Z</dcterms:modified>
</cp:coreProperties>
</file>