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7 краевые  2017г." sheetId="1" r:id="rId1"/>
  </sheets>
  <calcPr calcId="124519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E33"/>
  <c r="E32" s="1"/>
  <c r="E56"/>
  <c r="E57"/>
  <c r="E54"/>
  <c r="E48"/>
  <c r="E19"/>
  <c r="E18" s="1"/>
  <c r="E51"/>
  <c r="E50" s="1"/>
  <c r="E31" l="1"/>
  <c r="E25"/>
  <c r="E22" s="1"/>
  <c r="E21" s="1"/>
  <c r="E16"/>
  <c r="E15" s="1"/>
  <c r="E12"/>
  <c r="E11" s="1"/>
  <c r="E14" l="1"/>
  <c r="E9" s="1"/>
  <c r="E8" s="1"/>
  <c r="E10"/>
</calcChain>
</file>

<file path=xl/sharedStrings.xml><?xml version="1.0" encoding="utf-8"?>
<sst xmlns="http://schemas.openxmlformats.org/spreadsheetml/2006/main" count="125" uniqueCount="109">
  <si>
    <t xml:space="preserve"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</si>
  <si>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</si>
  <si>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</si>
  <si>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</t>
  </si>
  <si>
    <t xml:space="preserve"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</t>
  </si>
  <si>
    <t xml:space="preserve"> Субсидии бюджетам муниципальных образований края на организацию и проведение акарицидных обработок мест массового отдыха населения </t>
  </si>
  <si>
    <t xml:space="preserve">Субсидии бюджетам муниципальных образований края на поддержку деятельности муниципальных молодежных центров 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</si>
  <si>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</si>
  <si>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Распределение межбюджетных трансфертов на комплектование книжных фондов библиотек муниципальных образований края за счет средств федерального бюджета</t>
  </si>
  <si>
    <t>№</t>
  </si>
  <si>
    <t xml:space="preserve">Перечень  безвозмездных поступлений   из краевого бюджета,
 отраженных в доходах и  расходах бюджета г.Дивногорска в 2017 году </t>
  </si>
  <si>
    <t>2017 г.,
тыс.руб.</t>
  </si>
  <si>
    <t>Субсидий бюджетам муниципальных образований края на организацию отдыха 
детей в каникулярное время . Всего, в том числе: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</si>
  <si>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</t>
  </si>
  <si>
    <t xml:space="preserve"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</t>
  </si>
  <si>
    <t xml:space="preserve"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 </t>
  </si>
  <si>
    <t xml:space="preserve"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</t>
  </si>
  <si>
    <t xml:space="preserve"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</t>
  </si>
  <si>
    <t xml:space="preserve"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</t>
  </si>
  <si>
    <t xml:space="preserve">Субвенции бюджетам муниципальных образований края 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</t>
  </si>
  <si>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родителей». Всего, в том числе:</t>
  </si>
  <si>
    <t xml:space="preserve"> -обеспечение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</t>
  </si>
  <si>
    <t xml:space="preserve"> -обеспечение жилыми помещениями детей-сирот и детей, оставшихся без попеченияродителей, лиц из числа детей-сирот и детей, оставшихся без попечения родителей, за счет средств краевого бюджета 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</si>
  <si>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</t>
  </si>
  <si>
    <t xml:space="preserve"> -оплата стоимости набора продуктов питания или готовых блюд и их транспортировки в лагеря с дневным пребыванием детей</t>
  </si>
  <si>
    <t xml:space="preserve"> -оплата стоимости путевок для детей в возрасте от 7 лет до 18 лет в краевые государственные и негосударственные организации отдыха детей и их оздоровления, расположенные на территории края, муниципальные загородные оздоровительные лагеря 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</si>
  <si>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населения""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</si>
  <si>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</si>
  <si>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</si>
  <si>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</si>
  <si>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r>
      <rPr>
        <b/>
        <sz val="10"/>
        <rFont val="Times New Roman"/>
        <family val="1"/>
        <charset val="204"/>
      </rPr>
      <t>Приложение 7</t>
    </r>
    <r>
      <rPr>
        <sz val="10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2017 год и плановый 
период 2018-2019 годов"от 20 декабря  2016г. № 12-128 -ГС</t>
    </r>
  </si>
  <si>
    <t xml:space="preserve"> код  главного
администратора
</t>
  </si>
  <si>
    <t>ООО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</si>
  <si>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</si>
  <si>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</si>
  <si>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</si>
  <si>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</si>
  <si>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</si>
  <si>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2 02 15001 00 0000 151</t>
  </si>
  <si>
    <t>2 02 15001 04 0000 151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</si>
  <si>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</si>
  <si>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</si>
  <si>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</si>
  <si>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</si>
  <si>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 xml:space="preserve"> 2 02 15001 04 2711 151</t>
  </si>
  <si>
    <t>2 02 20000 00 0000 151</t>
  </si>
  <si>
    <t>Субсидии бюджетам бюджетной системы Российской Федерации (межбюджетные субсидии)</t>
  </si>
  <si>
    <t>2 02 29999 04 0000 151</t>
  </si>
  <si>
    <t>Прочие субсидии бюджетам городских округов</t>
  </si>
  <si>
    <t>2 02 29999 00 0000 151</t>
  </si>
  <si>
    <t>Прочие субсидии</t>
  </si>
  <si>
    <t>2 02 29999 04 7456 151</t>
  </si>
  <si>
    <t>2 02 29999 04 7555 151</t>
  </si>
  <si>
    <t>2 02 29999 04 7397 151</t>
  </si>
  <si>
    <t>2 02 29999 04 7413 151</t>
  </si>
  <si>
    <t>2 02 20299 00 0000 151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</si>
  <si>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</si>
  <si>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</si>
  <si>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</si>
  <si>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2 02 29999 04 7488 151</t>
  </si>
  <si>
    <t>2 02 30000 00 0000 151</t>
  </si>
  <si>
    <t>Субвенции бюджетам бюджетной системы Российской Федерации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</si>
  <si>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</si>
  <si>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</si>
  <si>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</si>
  <si>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</si>
  <si>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2 02 30024 04 7570 151</t>
  </si>
  <si>
    <t>2 02 30024 04 0151 151</t>
  </si>
  <si>
    <t>2 02 30024 04 7566 151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</si>
  <si>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</si>
  <si>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</si>
  <si>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</si>
  <si>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2 02 30024 04 7554 151</t>
  </si>
  <si>
    <t>2 02 35082 04 9000 151</t>
  </si>
  <si>
    <t>2 02 35082 04 8000 151</t>
  </si>
  <si>
    <t>2 02 35082 00 0000 151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</si>
  <si>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</si>
  <si>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2 02 35082 04 0000 151</t>
  </si>
  <si>
    <t>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</si>
  <si>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</si>
  <si>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2 02 35118 04 0000 151</t>
  </si>
  <si>
    <t>2 02 30024 04 7604 151</t>
  </si>
  <si>
    <t>2 02 30024 04 7513 151</t>
  </si>
  <si>
    <t>2 02 30024 04 7552 151</t>
  </si>
  <si>
    <t>2 02 30024 04 7514 151</t>
  </si>
  <si>
    <t>2 02 30024 04 7519 151</t>
  </si>
  <si>
    <t>2 02 30024 04 7529 151</t>
  </si>
  <si>
    <t>2 02 30024 04 7518 151</t>
  </si>
  <si>
    <t>2 02 39999 00 0000 151</t>
  </si>
  <si>
    <t>Прочие субвенции</t>
  </si>
  <si>
    <t>2 02 39999 04 0000 151</t>
  </si>
  <si>
    <t>Прочие субвенции бюджетам городских округов</t>
  </si>
  <si>
    <t>2 02 39999 04 7408 151</t>
  </si>
  <si>
    <t>2 02 30024 04 7588 151</t>
  </si>
  <si>
    <t>2 02 39999 04 7409 151</t>
  </si>
  <si>
    <t>2 02 30024 04 7564 151</t>
  </si>
  <si>
    <t>2 02 30024 04 0640 151</t>
  </si>
  <si>
    <t>2 02 20299 04 7413 151</t>
  </si>
  <si>
    <t>2 02 25519 00 0000 151</t>
  </si>
  <si>
    <t>Субсидия бюджетам на поддержку отрасли культуры</t>
  </si>
  <si>
    <t>2 02 25519 04 0000 151</t>
  </si>
  <si>
    <t>Субсидия бюджетам городских округов на поддержку отрасли культуры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</si>
  <si>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
В том числе:
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</si>
  <si>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-обеспечение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</si>
  <si>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 -обеспечение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
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</si>
  <si>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крае». В том числе: 
-обеспечение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</si>
  <si>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</si>
  <si>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Код </t>
  </si>
  <si>
    <r>
      <rPr>
        <b/>
        <sz val="10"/>
        <rFont val="Times New Roman"/>
        <family val="1"/>
        <charset val="204"/>
      </rPr>
      <t>Приложение 3</t>
    </r>
    <r>
      <rPr>
        <sz val="10"/>
        <rFont val="Times New Roman"/>
        <family val="1"/>
        <charset val="204"/>
      </rPr>
      <t xml:space="preserve">
 к решению Дивногорского городского Совета 
депутатовот от 24 января 2017 г. №  13 - 135 - ГС"О  внесении  изменений  
в  решение  Дивногорского городского Совета  депутатов 
  от  20 декабря  2016  г.  № 12-128-ГС "О бюджете города Дивногорска 
на 2017 год и плановый  период 2018-2019 годов"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</si>
</sst>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</cellStyleXfs>
  <cellXfs count="48">
    <xf numFmtId="0" fontId="0" fillId="0" borderId="0" xfId="0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165" fontId="4" fillId="0" borderId="1" xfId="1" applyNumberFormat="1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2" applyFont="1" applyAlignment="1">
      <alignment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textRotation="90" wrapText="1"/>
    </xf>
    <xf numFmtId="0" fontId="10" fillId="0" borderId="1" xfId="3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top" wrapText="1"/>
    </xf>
    <xf numFmtId="0" fontId="4" fillId="2" borderId="1" xfId="3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2" borderId="1" xfId="3" applyNumberFormat="1" applyFont="1" applyFill="1" applyBorder="1" applyAlignment="1">
      <alignment horizontal="center" vertical="center" wrapText="1"/>
    </xf>
    <xf numFmtId="0" fontId="13" fillId="2" borderId="1" xfId="3" applyNumberFormat="1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0" fillId="0" borderId="0" xfId="0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7" fillId="2" borderId="1" xfId="0" applyNumberFormat="1" applyFont="1" applyFill="1" applyBorder="1" applyAlignment="1">
      <alignment vertical="center"/>
    </xf>
    <xf numFmtId="0" fontId="15" fillId="0" borderId="1" xfId="3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wrapText="1"/>
    </xf>
    <xf numFmtId="0" fontId="17" fillId="0" borderId="2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_Лист1" xfId="3"/>
    <cellStyle name="Стиль 1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9"/>
  <sheetViews>
    <sheetView tabSelected="1" topLeftCell="A13" workbookViewId="0">
      <selection activeCell="H9" sqref="H9"/>
    </sheetView>
  </sheetViews>
  <sheetFormatPr defaultRowHeight="15"/>
  <cols>
    <col min="1" max="1" width="5" style="5" customWidth="1"/>
    <col min="2" max="2" width="7.28515625" style="5" customWidth="1"/>
    <col min="3" max="3" width="24" style="5" customWidth="1"/>
    <col min="4" max="4" width="68.28515625" style="6" customWidth="1"/>
    <col min="5" max="5" width="13.5703125" style="5" customWidth="1"/>
    <col min="6" max="6" width="14" customWidth="1"/>
  </cols>
  <sheetData>
    <row r="1" spans="1:7" ht="84.75" customHeight="1">
      <c r="A1" s="46" t="s">
        <v>108</v>
      </c>
      <c r="B1" s="46"/>
      <c r="C1" s="46"/>
      <c r="D1" s="46"/>
      <c r="E1" s="46"/>
    </row>
    <row r="3" spans="1:7" ht="59.25" customHeight="1">
      <c r="A3" s="46" t="s">
        <v>30</v>
      </c>
      <c r="B3" s="46"/>
      <c r="C3" s="46"/>
      <c r="D3" s="46"/>
      <c r="E3" s="46"/>
      <c r="F3" s="9"/>
      <c r="G3" s="9"/>
    </row>
    <row r="4" spans="1:7">
      <c r="D4" s="5"/>
      <c r="E4" s="6"/>
    </row>
    <row r="5" spans="1:7" ht="36" customHeight="1">
      <c r="B5" s="47" t="s">
        <v>10</v>
      </c>
      <c r="C5" s="47"/>
      <c r="D5" s="47"/>
      <c r="E5" s="47"/>
    </row>
    <row r="6" spans="1:7" ht="63.75">
      <c r="A6" s="1" t="s">
        <v>9</v>
      </c>
      <c r="B6" s="11" t="s">
        <v>31</v>
      </c>
      <c r="C6" s="10" t="s">
        <v>107</v>
      </c>
      <c r="D6" s="45" t="s">
        <v>106</v>
      </c>
      <c r="E6" s="2" t="s">
        <v>11</v>
      </c>
    </row>
    <row r="7" spans="1:7">
      <c r="A7" s="1">
        <v>1</v>
      </c>
      <c r="B7" s="1">
        <v>2</v>
      </c>
      <c r="C7" s="1">
        <v>3</v>
      </c>
      <c r="D7" s="3">
        <v>4</v>
      </c>
      <c r="E7" s="4">
        <v>5</v>
      </c>
    </row>
    <row r="8" spans="1:7">
      <c r="A8" s="8">
        <v>1</v>
      </c>
      <c r="B8" s="12" t="s">
        <v>32</v>
      </c>
      <c r="C8" s="44" t="s">
        <v>33</v>
      </c>
      <c r="D8" s="13" t="s">
        <v>34</v>
      </c>
      <c r="E8" s="39">
        <f>E9</f>
        <v>443273.3</v>
      </c>
    </row>
    <row r="9" spans="1:7" ht="25.5">
      <c r="A9" s="8">
        <f>A8+1</f>
        <v>2</v>
      </c>
      <c r="B9" s="12" t="s">
        <v>32</v>
      </c>
      <c r="C9" s="44" t="s">
        <v>35</v>
      </c>
      <c r="D9" s="13" t="s">
        <v>36</v>
      </c>
      <c r="E9" s="39">
        <f>E10+E14+E31</f>
        <v>443273.3</v>
      </c>
    </row>
    <row r="10" spans="1:7" ht="21.75" customHeight="1">
      <c r="A10" s="8">
        <f t="shared" ref="A10:A59" si="0">A9+1</f>
        <v>3</v>
      </c>
      <c r="B10" s="12" t="s">
        <v>32</v>
      </c>
      <c r="C10" s="35" t="s">
        <v>37</v>
      </c>
      <c r="D10" s="37" t="s">
        <v>40</v>
      </c>
      <c r="E10" s="40">
        <f>E11</f>
        <v>6019.1</v>
      </c>
    </row>
    <row r="11" spans="1:7" ht="26.25" customHeight="1">
      <c r="A11" s="8">
        <f t="shared" si="0"/>
        <v>4</v>
      </c>
      <c r="B11" s="12" t="s">
        <v>32</v>
      </c>
      <c r="C11" s="15" t="s">
        <v>38</v>
      </c>
      <c r="D11" s="16" t="s">
        <v>41</v>
      </c>
      <c r="E11" s="41">
        <f>E12</f>
        <v>6019.1</v>
      </c>
    </row>
    <row r="12" spans="1:7" ht="30" customHeight="1">
      <c r="A12" s="8">
        <f t="shared" si="0"/>
        <v>5</v>
      </c>
      <c r="B12" s="12">
        <v>991</v>
      </c>
      <c r="C12" s="15" t="s">
        <v>39</v>
      </c>
      <c r="D12" s="16" t="s">
        <v>42</v>
      </c>
      <c r="E12" s="41">
        <f>E13</f>
        <v>6019.1</v>
      </c>
    </row>
    <row r="13" spans="1:7" ht="107.25" customHeight="1">
      <c r="A13" s="8">
        <f t="shared" si="0"/>
        <v>6</v>
      </c>
      <c r="B13" s="12">
        <v>991</v>
      </c>
      <c r="C13" s="17" t="s">
        <v>44</v>
      </c>
      <c r="D13" s="18" t="s">
        <v>43</v>
      </c>
      <c r="E13" s="41">
        <v>6019.1</v>
      </c>
    </row>
    <row r="14" spans="1:7" ht="33" customHeight="1">
      <c r="A14" s="8">
        <f t="shared" si="0"/>
        <v>7</v>
      </c>
      <c r="B14" s="12" t="s">
        <v>32</v>
      </c>
      <c r="C14" s="35" t="s">
        <v>45</v>
      </c>
      <c r="D14" s="37" t="s">
        <v>46</v>
      </c>
      <c r="E14" s="40">
        <f>E15+E18+E21</f>
        <v>76309.899999999994</v>
      </c>
    </row>
    <row r="15" spans="1:7" s="20" customFormat="1" ht="65.25" customHeight="1">
      <c r="A15" s="8">
        <f t="shared" si="0"/>
        <v>8</v>
      </c>
      <c r="B15" s="12" t="s">
        <v>32</v>
      </c>
      <c r="C15" s="28" t="s">
        <v>55</v>
      </c>
      <c r="D15" s="29" t="s">
        <v>56</v>
      </c>
      <c r="E15" s="42">
        <f>E16</f>
        <v>69752</v>
      </c>
    </row>
    <row r="16" spans="1:7" s="19" customFormat="1" ht="62.25" customHeight="1">
      <c r="A16" s="8">
        <f t="shared" si="0"/>
        <v>9</v>
      </c>
      <c r="B16" s="7">
        <v>991</v>
      </c>
      <c r="C16" s="28" t="s">
        <v>57</v>
      </c>
      <c r="D16" s="29" t="s">
        <v>58</v>
      </c>
      <c r="E16" s="42">
        <f>E17</f>
        <v>69752</v>
      </c>
    </row>
    <row r="17" spans="1:5" s="21" customFormat="1" ht="54.75" customHeight="1">
      <c r="A17" s="8">
        <f t="shared" si="0"/>
        <v>10</v>
      </c>
      <c r="B17" s="7">
        <v>991</v>
      </c>
      <c r="C17" s="28" t="s">
        <v>97</v>
      </c>
      <c r="D17" s="14" t="s">
        <v>28</v>
      </c>
      <c r="E17" s="42">
        <v>69752</v>
      </c>
    </row>
    <row r="18" spans="1:5" s="27" customFormat="1" ht="26.25" customHeight="1">
      <c r="A18" s="8">
        <f t="shared" si="0"/>
        <v>11</v>
      </c>
      <c r="B18" s="12">
        <v>991</v>
      </c>
      <c r="C18" s="28" t="s">
        <v>98</v>
      </c>
      <c r="D18" s="36" t="s">
        <v>99</v>
      </c>
      <c r="E18" s="40">
        <f>E19</f>
        <v>4.9000000000000004</v>
      </c>
    </row>
    <row r="19" spans="1:5" s="27" customFormat="1" ht="27.75" customHeight="1">
      <c r="A19" s="8">
        <f t="shared" si="0"/>
        <v>12</v>
      </c>
      <c r="B19" s="12">
        <v>991</v>
      </c>
      <c r="C19" s="28" t="s">
        <v>100</v>
      </c>
      <c r="D19" s="36" t="s">
        <v>101</v>
      </c>
      <c r="E19" s="42">
        <f>E20</f>
        <v>4.9000000000000004</v>
      </c>
    </row>
    <row r="20" spans="1:5" s="27" customFormat="1" ht="33" customHeight="1">
      <c r="A20" s="8">
        <f t="shared" si="0"/>
        <v>13</v>
      </c>
      <c r="B20" s="7">
        <v>991</v>
      </c>
      <c r="C20" s="30" t="s">
        <v>100</v>
      </c>
      <c r="D20" s="31" t="s">
        <v>8</v>
      </c>
      <c r="E20" s="42">
        <v>4.9000000000000004</v>
      </c>
    </row>
    <row r="21" spans="1:5" s="21" customFormat="1" ht="28.5" customHeight="1">
      <c r="A21" s="8">
        <f t="shared" si="0"/>
        <v>14</v>
      </c>
      <c r="B21" s="12" t="s">
        <v>32</v>
      </c>
      <c r="C21" s="28" t="s">
        <v>49</v>
      </c>
      <c r="D21" s="29" t="s">
        <v>50</v>
      </c>
      <c r="E21" s="42">
        <f>E22</f>
        <v>6552.9999999999991</v>
      </c>
    </row>
    <row r="22" spans="1:5" s="22" customFormat="1" ht="28.5" customHeight="1">
      <c r="A22" s="8">
        <f t="shared" si="0"/>
        <v>15</v>
      </c>
      <c r="B22" s="7">
        <v>991</v>
      </c>
      <c r="C22" s="28" t="s">
        <v>47</v>
      </c>
      <c r="D22" s="29" t="s">
        <v>48</v>
      </c>
      <c r="E22" s="42">
        <f>E23+E24+E25+E28+E29+E30</f>
        <v>6552.9999999999991</v>
      </c>
    </row>
    <row r="23" spans="1:5" ht="31.5" customHeight="1">
      <c r="A23" s="8">
        <f t="shared" si="0"/>
        <v>16</v>
      </c>
      <c r="B23" s="7">
        <v>991</v>
      </c>
      <c r="C23" s="28" t="s">
        <v>51</v>
      </c>
      <c r="D23" s="31" t="s">
        <v>6</v>
      </c>
      <c r="E23" s="42">
        <v>593.29999999999995</v>
      </c>
    </row>
    <row r="24" spans="1:5" ht="33" customHeight="1">
      <c r="A24" s="8">
        <f t="shared" si="0"/>
        <v>17</v>
      </c>
      <c r="B24" s="7">
        <v>991</v>
      </c>
      <c r="C24" s="28" t="s">
        <v>52</v>
      </c>
      <c r="D24" s="31" t="s">
        <v>5</v>
      </c>
      <c r="E24" s="42">
        <v>341</v>
      </c>
    </row>
    <row r="25" spans="1:5" ht="32.25" customHeight="1">
      <c r="A25" s="8">
        <f t="shared" si="0"/>
        <v>18</v>
      </c>
      <c r="B25" s="7">
        <v>991</v>
      </c>
      <c r="C25" s="28" t="s">
        <v>53</v>
      </c>
      <c r="D25" s="31" t="s">
        <v>12</v>
      </c>
      <c r="E25" s="42">
        <f>SUM(E26:E27)</f>
        <v>4565.7</v>
      </c>
    </row>
    <row r="26" spans="1:5" ht="33" customHeight="1">
      <c r="A26" s="8">
        <f t="shared" si="0"/>
        <v>19</v>
      </c>
      <c r="B26" s="7">
        <v>991</v>
      </c>
      <c r="C26" s="28" t="s">
        <v>53</v>
      </c>
      <c r="D26" s="32" t="s">
        <v>24</v>
      </c>
      <c r="E26" s="43">
        <v>1648.2</v>
      </c>
    </row>
    <row r="27" spans="1:5" ht="59.25" customHeight="1">
      <c r="A27" s="8">
        <f t="shared" si="0"/>
        <v>20</v>
      </c>
      <c r="B27" s="7">
        <v>991</v>
      </c>
      <c r="C27" s="28" t="s">
        <v>53</v>
      </c>
      <c r="D27" s="32" t="s">
        <v>25</v>
      </c>
      <c r="E27" s="43">
        <v>2917.5</v>
      </c>
    </row>
    <row r="28" spans="1:5" ht="93" customHeight="1">
      <c r="A28" s="8">
        <f t="shared" si="0"/>
        <v>21</v>
      </c>
      <c r="B28" s="7">
        <v>991</v>
      </c>
      <c r="C28" s="28" t="s">
        <v>53</v>
      </c>
      <c r="D28" s="14" t="s">
        <v>26</v>
      </c>
      <c r="E28" s="42">
        <v>866.4</v>
      </c>
    </row>
    <row r="29" spans="1:5" ht="70.5" customHeight="1">
      <c r="A29" s="8">
        <f t="shared" si="0"/>
        <v>22</v>
      </c>
      <c r="B29" s="7">
        <v>991</v>
      </c>
      <c r="C29" s="28" t="s">
        <v>54</v>
      </c>
      <c r="D29" s="14" t="s">
        <v>27</v>
      </c>
      <c r="E29" s="42">
        <v>90.2</v>
      </c>
    </row>
    <row r="30" spans="1:5" ht="68.25" customHeight="1">
      <c r="A30" s="8">
        <f t="shared" si="0"/>
        <v>23</v>
      </c>
      <c r="B30" s="7">
        <v>991</v>
      </c>
      <c r="C30" s="28" t="s">
        <v>59</v>
      </c>
      <c r="D30" s="14" t="s">
        <v>29</v>
      </c>
      <c r="E30" s="42">
        <v>96.4</v>
      </c>
    </row>
    <row r="31" spans="1:5" ht="33.75" customHeight="1">
      <c r="A31" s="8">
        <f t="shared" si="0"/>
        <v>24</v>
      </c>
      <c r="B31" s="12" t="s">
        <v>32</v>
      </c>
      <c r="C31" s="35" t="s">
        <v>60</v>
      </c>
      <c r="D31" s="37" t="s">
        <v>61</v>
      </c>
      <c r="E31" s="40">
        <f>E32+E48+E50+E54+E56</f>
        <v>360944.3</v>
      </c>
    </row>
    <row r="32" spans="1:5" s="23" customFormat="1" ht="33.75" customHeight="1">
      <c r="A32" s="8">
        <f t="shared" si="0"/>
        <v>25</v>
      </c>
      <c r="B32" s="12" t="s">
        <v>32</v>
      </c>
      <c r="C32" s="28" t="s">
        <v>62</v>
      </c>
      <c r="D32" s="29" t="s">
        <v>63</v>
      </c>
      <c r="E32" s="42">
        <f>E33</f>
        <v>280660.59999999998</v>
      </c>
    </row>
    <row r="33" spans="1:6" s="23" customFormat="1" ht="33.75" customHeight="1">
      <c r="A33" s="8">
        <f t="shared" si="0"/>
        <v>26</v>
      </c>
      <c r="B33" s="7">
        <v>991</v>
      </c>
      <c r="C33" s="28" t="s">
        <v>64</v>
      </c>
      <c r="D33" s="29" t="s">
        <v>65</v>
      </c>
      <c r="E33" s="42">
        <f>SUM(E34:E47)</f>
        <v>280660.59999999998</v>
      </c>
    </row>
    <row r="34" spans="1:6" ht="71.25" customHeight="1">
      <c r="A34" s="8">
        <f t="shared" si="0"/>
        <v>27</v>
      </c>
      <c r="B34" s="7">
        <v>991</v>
      </c>
      <c r="C34" s="28" t="s">
        <v>66</v>
      </c>
      <c r="D34" s="33" t="s">
        <v>4</v>
      </c>
      <c r="E34" s="42">
        <v>52305.9</v>
      </c>
      <c r="F34" s="38"/>
    </row>
    <row r="35" spans="1:6" ht="104.25" customHeight="1">
      <c r="A35" s="8">
        <f t="shared" si="0"/>
        <v>28</v>
      </c>
      <c r="B35" s="7">
        <v>991</v>
      </c>
      <c r="C35" s="28" t="s">
        <v>67</v>
      </c>
      <c r="D35" s="33" t="s">
        <v>13</v>
      </c>
      <c r="E35" s="42">
        <v>20870.400000000001</v>
      </c>
    </row>
    <row r="36" spans="1:6" ht="93" customHeight="1">
      <c r="A36" s="8">
        <f t="shared" si="0"/>
        <v>29</v>
      </c>
      <c r="B36" s="7">
        <v>991</v>
      </c>
      <c r="C36" s="28" t="s">
        <v>68</v>
      </c>
      <c r="D36" s="33" t="s">
        <v>3</v>
      </c>
      <c r="E36" s="42">
        <v>6899</v>
      </c>
    </row>
    <row r="37" spans="1:6" s="25" customFormat="1" ht="106.5" customHeight="1">
      <c r="A37" s="8">
        <f t="shared" si="0"/>
        <v>30</v>
      </c>
      <c r="B37" s="7">
        <v>991</v>
      </c>
      <c r="C37" s="28" t="s">
        <v>72</v>
      </c>
      <c r="D37" s="33" t="s">
        <v>23</v>
      </c>
      <c r="E37" s="42">
        <v>706.6</v>
      </c>
    </row>
    <row r="38" spans="1:6" s="27" customFormat="1" ht="63.75" customHeight="1">
      <c r="A38" s="8">
        <f t="shared" si="0"/>
        <v>31</v>
      </c>
      <c r="B38" s="7">
        <v>991</v>
      </c>
      <c r="C38" s="28" t="s">
        <v>81</v>
      </c>
      <c r="D38" s="33" t="s">
        <v>2</v>
      </c>
      <c r="E38" s="42">
        <v>480.1</v>
      </c>
    </row>
    <row r="39" spans="1:6" s="27" customFormat="1" ht="81" customHeight="1">
      <c r="A39" s="8">
        <f t="shared" si="0"/>
        <v>32</v>
      </c>
      <c r="B39" s="7">
        <v>991</v>
      </c>
      <c r="C39" s="28" t="s">
        <v>82</v>
      </c>
      <c r="D39" s="33" t="s">
        <v>16</v>
      </c>
      <c r="E39" s="42">
        <v>10881.2</v>
      </c>
    </row>
    <row r="40" spans="1:6" s="27" customFormat="1" ht="68.25" customHeight="1">
      <c r="A40" s="8">
        <f t="shared" si="0"/>
        <v>33</v>
      </c>
      <c r="B40" s="7">
        <v>991</v>
      </c>
      <c r="C40" s="28" t="s">
        <v>83</v>
      </c>
      <c r="D40" s="33" t="s">
        <v>0</v>
      </c>
      <c r="E40" s="42">
        <v>1106.5999999999999</v>
      </c>
    </row>
    <row r="41" spans="1:6" s="27" customFormat="1" ht="66" customHeight="1">
      <c r="A41" s="8">
        <f t="shared" si="0"/>
        <v>34</v>
      </c>
      <c r="B41" s="7">
        <v>991</v>
      </c>
      <c r="C41" s="28" t="s">
        <v>84</v>
      </c>
      <c r="D41" s="33" t="s">
        <v>1</v>
      </c>
      <c r="E41" s="42">
        <v>444.4</v>
      </c>
    </row>
    <row r="42" spans="1:6" s="27" customFormat="1" ht="44.25" customHeight="1">
      <c r="A42" s="8">
        <f t="shared" si="0"/>
        <v>35</v>
      </c>
      <c r="B42" s="7">
        <v>991</v>
      </c>
      <c r="C42" s="28" t="s">
        <v>85</v>
      </c>
      <c r="D42" s="33" t="s">
        <v>17</v>
      </c>
      <c r="E42" s="42">
        <v>111.1</v>
      </c>
    </row>
    <row r="43" spans="1:6" s="27" customFormat="1" ht="78.75" customHeight="1">
      <c r="A43" s="8">
        <f t="shared" si="0"/>
        <v>36</v>
      </c>
      <c r="B43" s="7">
        <v>991</v>
      </c>
      <c r="C43" s="28" t="s">
        <v>86</v>
      </c>
      <c r="D43" s="33" t="s">
        <v>18</v>
      </c>
      <c r="E43" s="42">
        <v>31.9</v>
      </c>
    </row>
    <row r="44" spans="1:6" s="27" customFormat="1" ht="67.5" customHeight="1">
      <c r="A44" s="8">
        <f t="shared" si="0"/>
        <v>37</v>
      </c>
      <c r="B44" s="7">
        <v>991</v>
      </c>
      <c r="C44" s="28" t="s">
        <v>87</v>
      </c>
      <c r="D44" s="33" t="s">
        <v>7</v>
      </c>
      <c r="E44" s="42">
        <v>705</v>
      </c>
    </row>
    <row r="45" spans="1:6" s="27" customFormat="1" ht="235.5" customHeight="1">
      <c r="A45" s="8">
        <f t="shared" si="0"/>
        <v>38</v>
      </c>
      <c r="B45" s="7">
        <v>991</v>
      </c>
      <c r="C45" s="28" t="s">
        <v>93</v>
      </c>
      <c r="D45" s="33" t="s">
        <v>105</v>
      </c>
      <c r="E45" s="42">
        <v>110342.9</v>
      </c>
    </row>
    <row r="46" spans="1:6" s="27" customFormat="1" ht="219" customHeight="1">
      <c r="A46" s="8">
        <f t="shared" si="0"/>
        <v>39</v>
      </c>
      <c r="B46" s="7">
        <v>991</v>
      </c>
      <c r="C46" s="28" t="s">
        <v>95</v>
      </c>
      <c r="D46" s="33" t="s">
        <v>104</v>
      </c>
      <c r="E46" s="42">
        <v>75695.399999999994</v>
      </c>
    </row>
    <row r="47" spans="1:6" s="27" customFormat="1" ht="108.75" customHeight="1">
      <c r="A47" s="8">
        <f t="shared" si="0"/>
        <v>40</v>
      </c>
      <c r="B47" s="7">
        <v>991</v>
      </c>
      <c r="C47" s="28" t="s">
        <v>96</v>
      </c>
      <c r="D47" s="33" t="s">
        <v>19</v>
      </c>
      <c r="E47" s="42">
        <v>80.099999999999994</v>
      </c>
    </row>
    <row r="48" spans="1:6" s="24" customFormat="1" ht="96.75" customHeight="1">
      <c r="A48" s="8">
        <f t="shared" si="0"/>
        <v>41</v>
      </c>
      <c r="B48" s="12" t="s">
        <v>32</v>
      </c>
      <c r="C48" s="28" t="s">
        <v>69</v>
      </c>
      <c r="D48" s="29" t="s">
        <v>70</v>
      </c>
      <c r="E48" s="42">
        <f>E49</f>
        <v>4513.2</v>
      </c>
    </row>
    <row r="49" spans="1:5" s="24" customFormat="1" ht="80.25" customHeight="1">
      <c r="A49" s="8">
        <f t="shared" si="0"/>
        <v>42</v>
      </c>
      <c r="B49" s="7">
        <v>991</v>
      </c>
      <c r="C49" s="28" t="s">
        <v>71</v>
      </c>
      <c r="D49" s="33" t="s">
        <v>14</v>
      </c>
      <c r="E49" s="42">
        <v>4513.2</v>
      </c>
    </row>
    <row r="50" spans="1:5" s="25" customFormat="1" ht="66.75" customHeight="1">
      <c r="A50" s="8">
        <f t="shared" si="0"/>
        <v>43</v>
      </c>
      <c r="B50" s="12" t="s">
        <v>32</v>
      </c>
      <c r="C50" s="28" t="s">
        <v>75</v>
      </c>
      <c r="D50" s="29" t="s">
        <v>76</v>
      </c>
      <c r="E50" s="42">
        <f>SUM(E51)</f>
        <v>5610</v>
      </c>
    </row>
    <row r="51" spans="1:5" ht="83.25" customHeight="1">
      <c r="A51" s="8">
        <f t="shared" si="0"/>
        <v>44</v>
      </c>
      <c r="B51" s="7">
        <v>991</v>
      </c>
      <c r="C51" s="28" t="s">
        <v>77</v>
      </c>
      <c r="D51" s="33" t="s">
        <v>20</v>
      </c>
      <c r="E51" s="42">
        <f>E52+E53</f>
        <v>5610</v>
      </c>
    </row>
    <row r="52" spans="1:5" ht="51.75" customHeight="1">
      <c r="A52" s="8">
        <f t="shared" si="0"/>
        <v>45</v>
      </c>
      <c r="B52" s="7">
        <v>991</v>
      </c>
      <c r="C52" s="28" t="s">
        <v>74</v>
      </c>
      <c r="D52" s="34" t="s">
        <v>21</v>
      </c>
      <c r="E52" s="43">
        <v>1577.7</v>
      </c>
    </row>
    <row r="53" spans="1:5" ht="42.75" customHeight="1">
      <c r="A53" s="8">
        <f t="shared" si="0"/>
        <v>46</v>
      </c>
      <c r="B53" s="7">
        <v>991</v>
      </c>
      <c r="C53" s="28" t="s">
        <v>73</v>
      </c>
      <c r="D53" s="34" t="s">
        <v>22</v>
      </c>
      <c r="E53" s="43">
        <v>4032.3</v>
      </c>
    </row>
    <row r="54" spans="1:5" s="26" customFormat="1" ht="42.75" customHeight="1">
      <c r="A54" s="8">
        <f t="shared" si="0"/>
        <v>47</v>
      </c>
      <c r="B54" s="12" t="s">
        <v>32</v>
      </c>
      <c r="C54" s="28" t="s">
        <v>78</v>
      </c>
      <c r="D54" s="29" t="s">
        <v>79</v>
      </c>
      <c r="E54" s="43">
        <f>E55</f>
        <v>2357.6999999999998</v>
      </c>
    </row>
    <row r="55" spans="1:5" ht="62.25" customHeight="1">
      <c r="A55" s="8">
        <f t="shared" si="0"/>
        <v>48</v>
      </c>
      <c r="B55" s="7">
        <v>991</v>
      </c>
      <c r="C55" s="28" t="s">
        <v>80</v>
      </c>
      <c r="D55" s="31" t="s">
        <v>15</v>
      </c>
      <c r="E55" s="42">
        <v>2357.6999999999998</v>
      </c>
    </row>
    <row r="56" spans="1:5" s="27" customFormat="1" ht="22.5" customHeight="1">
      <c r="A56" s="8">
        <f t="shared" si="0"/>
        <v>49</v>
      </c>
      <c r="B56" s="12" t="s">
        <v>32</v>
      </c>
      <c r="C56" s="28" t="s">
        <v>88</v>
      </c>
      <c r="D56" s="29" t="s">
        <v>89</v>
      </c>
      <c r="E56" s="42">
        <f>E57</f>
        <v>67802.8</v>
      </c>
    </row>
    <row r="57" spans="1:5" s="27" customFormat="1" ht="26.25" customHeight="1">
      <c r="A57" s="8">
        <f t="shared" si="0"/>
        <v>50</v>
      </c>
      <c r="B57" s="7">
        <v>991</v>
      </c>
      <c r="C57" s="28" t="s">
        <v>90</v>
      </c>
      <c r="D57" s="29" t="s">
        <v>91</v>
      </c>
      <c r="E57" s="42">
        <f>SUM(E58:E59)</f>
        <v>67802.8</v>
      </c>
    </row>
    <row r="58" spans="1:5" ht="236.25" customHeight="1">
      <c r="A58" s="8">
        <f t="shared" si="0"/>
        <v>51</v>
      </c>
      <c r="B58" s="7">
        <v>991</v>
      </c>
      <c r="C58" s="28" t="s">
        <v>92</v>
      </c>
      <c r="D58" s="33" t="s">
        <v>103</v>
      </c>
      <c r="E58" s="42">
        <v>29466.3</v>
      </c>
    </row>
    <row r="59" spans="1:5" ht="220.5" customHeight="1">
      <c r="A59" s="8">
        <f t="shared" si="0"/>
        <v>52</v>
      </c>
      <c r="B59" s="7">
        <v>991</v>
      </c>
      <c r="C59" s="28" t="s">
        <v>94</v>
      </c>
      <c r="D59" s="33" t="s">
        <v>102</v>
      </c>
      <c r="E59" s="42">
        <v>38336.5</v>
      </c>
    </row>
  </sheetData>
  <mergeCells count="3">
    <mergeCell ref="A3:E3"/>
    <mergeCell ref="B5:E5"/>
    <mergeCell ref="A1:E1"/>
  </mergeCells>
  <pageMargins left="0.70866141732283472" right="0.31496062992125984" top="0.35433070866141736" bottom="0.35433070866141736" header="0.31496062992125984" footer="0.31496062992125984"/>
  <pageSetup paperSize="9" scale="75" orientation="portrait" r:id="rId1"/>
  <headerFoot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краевые  2017г.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2017-01-24T09:18:22Z</cp:lastPrinted>
  <dcterms:created xsi:type="dcterms:W3CDTF">2015-10-23T07:06:38Z</dcterms:created>
  <dcterms:modified xsi:type="dcterms:W3CDTF">2017-01-24T09:18:32Z</dcterms:modified>
</cp:coreProperties>
</file>