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15" i="2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E165"/>
  <c r="E118"/>
  <c r="E159"/>
  <c r="E157"/>
  <c r="E155"/>
  <c r="E137"/>
  <c r="E136" s="1"/>
  <c r="E128"/>
  <c r="E127" s="1"/>
  <c r="E125"/>
  <c r="E123"/>
  <c r="E121"/>
  <c r="E161"/>
  <c r="E16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E120" l="1"/>
  <c r="E119" s="1"/>
  <c r="E82"/>
  <c r="E116"/>
  <c r="E115" s="1"/>
  <c r="E111"/>
  <c r="E94"/>
  <c r="E93" l="1"/>
  <c r="E109"/>
  <c r="E90"/>
  <c r="E86"/>
  <c r="E85" s="1"/>
  <c r="E80"/>
  <c r="E79" s="1"/>
  <c r="E76"/>
  <c r="E73" s="1"/>
  <c r="E72" s="1"/>
  <c r="E69"/>
  <c r="E66"/>
  <c r="E63"/>
  <c r="E59"/>
  <c r="E56"/>
  <c r="E55" s="1"/>
  <c r="E53"/>
  <c r="E52" s="1"/>
  <c r="E49"/>
  <c r="E89"/>
  <c r="E47"/>
  <c r="E46" s="1"/>
  <c r="E44"/>
  <c r="E42"/>
  <c r="E39"/>
  <c r="E36"/>
  <c r="E34"/>
  <c r="E32"/>
  <c r="E30"/>
  <c r="E26"/>
  <c r="E24"/>
  <c r="E22"/>
  <c r="E20"/>
  <c r="E13"/>
  <c r="E11"/>
  <c r="E10"/>
  <c r="E9" l="1"/>
  <c r="E29"/>
  <c r="E28" s="1"/>
  <c r="E65"/>
  <c r="E58" s="1"/>
  <c r="E78"/>
  <c r="E19"/>
  <c r="E41"/>
  <c r="E51"/>
  <c r="E38"/>
  <c r="E8" l="1"/>
</calcChain>
</file>

<file path=xl/sharedStrings.xml><?xml version="1.0" encoding="utf-8"?>
<sst xmlns="http://schemas.openxmlformats.org/spreadsheetml/2006/main" count="481" uniqueCount="316">
  <si>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</si>
  <si>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</si>
  <si>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</si>
  <si>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</si>
  <si>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</si>
  <si>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</si>
  <si>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</si>
  <si>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</si>
  <si>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</si>
  <si>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</si>
  <si>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</si>
  <si>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</si>
  <si>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</si>
  <si>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</si>
  <si>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</si>
  <si>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</si>
  <si>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</si>
  <si>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</si>
  <si>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</si>
  <si>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</si>
  <si>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</si>
  <si>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</si>
  <si>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</si>
  <si>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</si>
  <si>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</si>
  <si>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</si>
  <si>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</si>
  <si>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</si>
  <si>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</si>
  <si>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</si>
  <si>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</si>
  <si>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</si>
  <si>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</si>
  <si>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</si>
  <si>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</si>
  <si>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</si>
  <si>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</si>
  <si>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</si>
  <si>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</si>
  <si>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</si>
  <si>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</si>
  <si>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</si>
  <si>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</si>
  <si>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</si>
  <si>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</si>
  <si>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</si>
  <si>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</si>
  <si>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</si>
  <si>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</si>
  <si>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</si>
  <si>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</si>
  <si>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</si>
  <si>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</si>
  <si>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</si>
  <si>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</si>
  <si>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</si>
  <si>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</si>
  <si>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</si>
  <si>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</si>
  <si>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</si>
  <si>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</si>
  <si>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</si>
  <si>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</si>
  <si>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</si>
  <si>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</si>
  <si>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</si>
  <si>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</si>
  <si>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</si>
  <si>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</si>
  <si>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</si>
  <si>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</si>
  <si>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</si>
  <si>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</si>
  <si>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</si>
  <si>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</si>
  <si>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</si>
  <si>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</si>
  <si>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</si>
  <si>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</si>
  <si>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</si>
  <si>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</si>
  <si>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</si>
  <si>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</si>
  <si>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</si>
  <si>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</si>
  <si>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</si>
  <si>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</si>
  <si>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</si>
  <si>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</si>
  <si>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</si>
  <si>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</si>
  <si>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</si>
  <si>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</si>
  <si>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</si>
  <si>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</si>
  <si>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</si>
  <si>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</si>
  <si>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</si>
  <si>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</si>
  <si>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</si>
  <si>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</si>
  <si>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</si>
  <si>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</si>
  <si>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</si>
  <si>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</si>
  <si>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</si>
  <si>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</si>
  <si>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</si>
  <si>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</si>
  <si>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</si>
  <si>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</si>
  <si>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</si>
  <si>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</si>
  <si>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</si>
  <si>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</si>
  <si>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</si>
  <si>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</si>
  <si>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</si>
  <si>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1 08 07150 01 0000 110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</si>
  <si>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</si>
  <si>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</si>
  <si>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</si>
  <si>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</si>
  <si>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</si>
  <si>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</si>
  <si>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</si>
  <si>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</si>
  <si>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</si>
  <si>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</si>
  <si>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</si>
  <si>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</si>
  <si>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</si>
  <si>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</si>
  <si>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</si>
  <si>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</si>
  <si>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</si>
  <si>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</si>
  <si>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</si>
  <si>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</si>
  <si>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</si>
  <si>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</si>
  <si>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</si>
  <si>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</si>
  <si>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</si>
  <si>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</si>
  <si>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1 11 09080 00 0000 120</t>
  </si>
  <si>
    <t>1 11 09080 04 0006 120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</si>
  <si>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</si>
  <si>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</si>
  <si>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</si>
  <si>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</si>
  <si>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</si>
  <si>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</si>
  <si>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</si>
  <si>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</si>
  <si>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1 12 01040 01 0000 120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</si>
  <si>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</si>
  <si>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</si>
  <si>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</si>
  <si>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</si>
  <si>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</si>
  <si>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</si>
  <si>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</si>
  <si>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</si>
  <si>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</si>
  <si>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</si>
  <si>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</si>
  <si>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</si>
  <si>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</si>
  <si>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</si>
  <si>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</si>
  <si>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</si>
  <si>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</si>
  <si>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</si>
  <si>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</si>
  <si>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</si>
  <si>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</si>
  <si>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</si>
  <si>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</si>
  <si>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</si>
  <si>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</si>
  <si>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</si>
  <si>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</si>
  <si>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</si>
  <si>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</si>
  <si>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</si>
  <si>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</si>
  <si>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</si>
  <si>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</si>
  <si>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</si>
  <si>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</si>
  <si>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</si>
  <si>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</si>
  <si>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</si>
  <si>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</si>
  <si>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</si>
  <si>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</si>
  <si>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</si>
  <si>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</si>
  <si>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</si>
  <si>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</si>
  <si>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</si>
  <si>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</si>
  <si>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</si>
  <si>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</si>
  <si>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</si>
  <si>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</si>
  <si>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</si>
  <si>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</si>
  <si>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</si>
  <si>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</si>
  <si>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</si>
  <si>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</si>
  <si>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</si>
  <si>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</si>
  <si>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</si>
  <si>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</si>
  <si>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</si>
  <si>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</si>
  <si>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</si>
  <si>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  -     - ГС "О бюджете города
 Дивногорска на 2022 год и плановый период 2023-2024годов"  </t>
    </r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</si>
  <si>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</si>
  <si>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</si>
  <si>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</si>
  <si>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</si>
  <si>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</si>
  <si>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</si>
  <si>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</si>
  <si>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</si>
  <si>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</si>
  <si>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</si>
  <si>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2 02 25412 00 0000 150</t>
  </si>
  <si>
    <t>Субсидии бюджетам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</si>
  <si>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2 02 25412 04 0000 150</t>
  </si>
  <si>
    <t>Субсидии бюджетам городских округов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</si>
  <si>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</si>
  <si>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</si>
  <si>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</si>
  <si>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</si>
  <si>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</si>
  <si>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</si>
  <si>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</si>
  <si>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</si>
  <si>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2 02 29999 04 1060 150</t>
  </si>
  <si>
    <t>Прочие субсидии бюджетам городских округов ( на повышение безопасности дорожного движения, за счет средств дорожного фонда Красноярского края)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</si>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</sst>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1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0" borderId="1" xfId="0" applyFont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5"/>
  <sheetViews>
    <sheetView tabSelected="1" topLeftCell="A109" workbookViewId="0">
      <selection activeCell="K112" sqref="K112"/>
    </sheetView>
  </sheetViews>
  <sheetFormatPr defaultRowHeight="12.75"/>
  <cols>
    <col min="1" max="1" width="7" customWidth="1"/>
    <col min="2" max="2" width="7.28515625" customWidth="1"/>
    <col min="3" max="3" width="26" customWidth="1"/>
    <col min="4" max="4" width="45.28515625" customWidth="1"/>
    <col min="5" max="5" width="13.7109375" customWidth="1"/>
  </cols>
  <sheetData>
    <row r="1" spans="1:5" ht="63.6" customHeight="1">
      <c r="B1" s="35" t="s">
        <v>220</v>
      </c>
      <c r="C1" s="35"/>
      <c r="D1" s="35"/>
      <c r="E1" s="35"/>
    </row>
    <row r="2" spans="1:5" ht="16.149999999999999" customHeight="1">
      <c r="B2" s="2"/>
      <c r="C2" s="2"/>
      <c r="D2" s="2"/>
      <c r="E2" s="2"/>
    </row>
    <row r="3" spans="1:5" ht="15.75">
      <c r="B3" s="36" t="s">
        <v>55</v>
      </c>
      <c r="C3" s="36"/>
      <c r="D3" s="36"/>
      <c r="E3" s="36"/>
    </row>
    <row r="4" spans="1:5" ht="15">
      <c r="B4" s="1"/>
      <c r="C4" s="1"/>
      <c r="D4" s="1"/>
      <c r="E4" s="33" t="s">
        <v>310</v>
      </c>
    </row>
    <row r="5" spans="1:5">
      <c r="A5" s="37" t="s">
        <v>208</v>
      </c>
      <c r="B5" s="39" t="s">
        <v>0</v>
      </c>
      <c r="C5" s="39" t="s">
        <v>52</v>
      </c>
      <c r="D5" s="39" t="s">
        <v>209</v>
      </c>
      <c r="E5" s="40" t="s">
        <v>53</v>
      </c>
    </row>
    <row r="6" spans="1:5" ht="42.6" customHeight="1">
      <c r="A6" s="38"/>
      <c r="B6" s="39"/>
      <c r="C6" s="39"/>
      <c r="D6" s="39"/>
      <c r="E6" s="41"/>
    </row>
    <row r="7" spans="1:5" ht="16.899999999999999" customHeight="1">
      <c r="A7" s="19">
        <v>1</v>
      </c>
      <c r="B7" s="20" t="s">
        <v>307</v>
      </c>
      <c r="C7" s="20" t="s">
        <v>308</v>
      </c>
      <c r="D7" s="20" t="s">
        <v>309</v>
      </c>
      <c r="E7" s="21">
        <v>5</v>
      </c>
    </row>
    <row r="8" spans="1:5" ht="31.5">
      <c r="A8" s="13">
        <v>1</v>
      </c>
      <c r="B8" s="3" t="s">
        <v>56</v>
      </c>
      <c r="C8" s="3" t="s">
        <v>57</v>
      </c>
      <c r="D8" s="4" t="s">
        <v>2</v>
      </c>
      <c r="E8" s="5">
        <f>E9+E19+E28+E38+E46+E51+E58+E72+E78+E85+E89+E93+E115</f>
        <v>659831.81999999995</v>
      </c>
    </row>
    <row r="9" spans="1:5" ht="31.5">
      <c r="A9" s="13">
        <f>A8+1</f>
        <v>2</v>
      </c>
      <c r="B9" s="3" t="s">
        <v>56</v>
      </c>
      <c r="C9" s="3" t="s">
        <v>58</v>
      </c>
      <c r="D9" s="4" t="s">
        <v>10</v>
      </c>
      <c r="E9" s="5">
        <f>E10+E13</f>
        <v>489248</v>
      </c>
    </row>
    <row r="10" spans="1:5" ht="31.5">
      <c r="A10" s="13">
        <f>A9+1</f>
        <v>3</v>
      </c>
      <c r="B10" s="3" t="s">
        <v>56</v>
      </c>
      <c r="C10" s="3" t="s">
        <v>59</v>
      </c>
      <c r="D10" s="4" t="s">
        <v>11</v>
      </c>
      <c r="E10" s="5">
        <f>E12</f>
        <v>308180</v>
      </c>
    </row>
    <row r="11" spans="1:5" ht="60">
      <c r="A11" s="13">
        <f t="shared" ref="A11:A74" si="0">A10+1</f>
        <v>4</v>
      </c>
      <c r="B11" s="6" t="s">
        <v>56</v>
      </c>
      <c r="C11" s="6" t="s">
        <v>61</v>
      </c>
      <c r="D11" s="7" t="s">
        <v>62</v>
      </c>
      <c r="E11" s="5">
        <f>E12</f>
        <v>308180</v>
      </c>
    </row>
    <row r="12" spans="1:5" ht="75">
      <c r="A12" s="13">
        <f t="shared" si="0"/>
        <v>5</v>
      </c>
      <c r="B12" s="6" t="s">
        <v>9</v>
      </c>
      <c r="C12" s="6" t="s">
        <v>60</v>
      </c>
      <c r="D12" s="7" t="s">
        <v>12</v>
      </c>
      <c r="E12" s="8">
        <v>308180</v>
      </c>
    </row>
    <row r="13" spans="1:5" ht="31.5">
      <c r="A13" s="13">
        <f t="shared" si="0"/>
        <v>6</v>
      </c>
      <c r="B13" s="3" t="s">
        <v>56</v>
      </c>
      <c r="C13" s="3" t="s">
        <v>63</v>
      </c>
      <c r="D13" s="4" t="s">
        <v>13</v>
      </c>
      <c r="E13" s="5">
        <f>SUM(E14:E18)</f>
        <v>181068</v>
      </c>
    </row>
    <row r="14" spans="1:5" ht="120">
      <c r="A14" s="13">
        <f t="shared" si="0"/>
        <v>7</v>
      </c>
      <c r="B14" s="6" t="s">
        <v>9</v>
      </c>
      <c r="C14" s="6" t="s">
        <v>64</v>
      </c>
      <c r="D14" s="9" t="s">
        <v>312</v>
      </c>
      <c r="E14" s="8">
        <v>170553.1</v>
      </c>
    </row>
    <row r="15" spans="1:5" ht="165">
      <c r="A15" s="13">
        <f t="shared" si="0"/>
        <v>8</v>
      </c>
      <c r="B15" s="6" t="s">
        <v>9</v>
      </c>
      <c r="C15" s="6" t="s">
        <v>65</v>
      </c>
      <c r="D15" s="9" t="s">
        <v>68</v>
      </c>
      <c r="E15" s="8">
        <v>815.6</v>
      </c>
    </row>
    <row r="16" spans="1:5" ht="75">
      <c r="A16" s="13">
        <f t="shared" si="0"/>
        <v>9</v>
      </c>
      <c r="B16" s="6" t="s">
        <v>9</v>
      </c>
      <c r="C16" s="6" t="s">
        <v>66</v>
      </c>
      <c r="D16" s="7" t="s">
        <v>14</v>
      </c>
      <c r="E16" s="8">
        <v>2148.1999999999998</v>
      </c>
    </row>
    <row r="17" spans="1:5" ht="135">
      <c r="A17" s="13">
        <f t="shared" si="0"/>
        <v>10</v>
      </c>
      <c r="B17" s="6" t="s">
        <v>9</v>
      </c>
      <c r="C17" s="6" t="s">
        <v>67</v>
      </c>
      <c r="D17" s="9" t="s">
        <v>69</v>
      </c>
      <c r="E17" s="8">
        <v>1809.3</v>
      </c>
    </row>
    <row r="18" spans="1:5" ht="135">
      <c r="A18" s="13">
        <f t="shared" si="0"/>
        <v>11</v>
      </c>
      <c r="B18" s="6" t="s">
        <v>9</v>
      </c>
      <c r="C18" s="6" t="s">
        <v>71</v>
      </c>
      <c r="D18" s="10" t="s">
        <v>70</v>
      </c>
      <c r="E18" s="8">
        <v>5741.8</v>
      </c>
    </row>
    <row r="19" spans="1:5" ht="63">
      <c r="A19" s="13">
        <f t="shared" si="0"/>
        <v>12</v>
      </c>
      <c r="B19" s="3" t="s">
        <v>56</v>
      </c>
      <c r="C19" s="3" t="s">
        <v>72</v>
      </c>
      <c r="D19" s="4" t="s">
        <v>8</v>
      </c>
      <c r="E19" s="5">
        <f>E20+E22+E24+E26</f>
        <v>3147.1</v>
      </c>
    </row>
    <row r="20" spans="1:5" ht="105">
      <c r="A20" s="13">
        <f t="shared" si="0"/>
        <v>13</v>
      </c>
      <c r="B20" s="6" t="s">
        <v>56</v>
      </c>
      <c r="C20" s="6" t="s">
        <v>77</v>
      </c>
      <c r="D20" s="7" t="s">
        <v>78</v>
      </c>
      <c r="E20" s="8">
        <f>E21</f>
        <v>1422.9</v>
      </c>
    </row>
    <row r="21" spans="1:5" ht="180">
      <c r="A21" s="13">
        <f t="shared" si="0"/>
        <v>14</v>
      </c>
      <c r="B21" s="6" t="s">
        <v>7</v>
      </c>
      <c r="C21" s="6" t="s">
        <v>73</v>
      </c>
      <c r="D21" s="9" t="s">
        <v>79</v>
      </c>
      <c r="E21" s="8">
        <v>1422.9</v>
      </c>
    </row>
    <row r="22" spans="1:5" ht="135">
      <c r="A22" s="13">
        <f t="shared" si="0"/>
        <v>15</v>
      </c>
      <c r="B22" s="6" t="s">
        <v>56</v>
      </c>
      <c r="C22" s="6" t="s">
        <v>80</v>
      </c>
      <c r="D22" s="9" t="s">
        <v>81</v>
      </c>
      <c r="E22" s="8">
        <f>E23</f>
        <v>7.9</v>
      </c>
    </row>
    <row r="23" spans="1:5" ht="210">
      <c r="A23" s="13">
        <f t="shared" si="0"/>
        <v>16</v>
      </c>
      <c r="B23" s="6" t="s">
        <v>7</v>
      </c>
      <c r="C23" s="6" t="s">
        <v>74</v>
      </c>
      <c r="D23" s="9" t="s">
        <v>82</v>
      </c>
      <c r="E23" s="8">
        <v>7.9</v>
      </c>
    </row>
    <row r="24" spans="1:5" ht="120">
      <c r="A24" s="13">
        <f t="shared" si="0"/>
        <v>17</v>
      </c>
      <c r="B24" s="6" t="s">
        <v>56</v>
      </c>
      <c r="C24" s="6" t="s">
        <v>83</v>
      </c>
      <c r="D24" s="9" t="s">
        <v>84</v>
      </c>
      <c r="E24" s="8">
        <f>E25</f>
        <v>1894.7</v>
      </c>
    </row>
    <row r="25" spans="1:5" ht="180">
      <c r="A25" s="13">
        <f t="shared" si="0"/>
        <v>18</v>
      </c>
      <c r="B25" s="6" t="s">
        <v>7</v>
      </c>
      <c r="C25" s="6" t="s">
        <v>75</v>
      </c>
      <c r="D25" s="9" t="s">
        <v>85</v>
      </c>
      <c r="E25" s="8">
        <v>1894.7</v>
      </c>
    </row>
    <row r="26" spans="1:5" ht="120">
      <c r="A26" s="13">
        <f t="shared" si="0"/>
        <v>19</v>
      </c>
      <c r="B26" s="6" t="s">
        <v>56</v>
      </c>
      <c r="C26" s="6" t="s">
        <v>86</v>
      </c>
      <c r="D26" s="9" t="s">
        <v>87</v>
      </c>
      <c r="E26" s="8">
        <f>E27</f>
        <v>-178.4</v>
      </c>
    </row>
    <row r="27" spans="1:5" ht="180">
      <c r="A27" s="13">
        <f t="shared" si="0"/>
        <v>20</v>
      </c>
      <c r="B27" s="6" t="s">
        <v>7</v>
      </c>
      <c r="C27" s="6" t="s">
        <v>76</v>
      </c>
      <c r="D27" s="9" t="s">
        <v>88</v>
      </c>
      <c r="E27" s="8">
        <v>-178.4</v>
      </c>
    </row>
    <row r="28" spans="1:5" ht="31.5">
      <c r="A28" s="13">
        <f t="shared" si="0"/>
        <v>21</v>
      </c>
      <c r="B28" s="6" t="s">
        <v>56</v>
      </c>
      <c r="C28" s="3" t="s">
        <v>90</v>
      </c>
      <c r="D28" s="4" t="s">
        <v>15</v>
      </c>
      <c r="E28" s="11">
        <f>E29+E34+E36</f>
        <v>41020.230000000003</v>
      </c>
    </row>
    <row r="29" spans="1:5" ht="45">
      <c r="A29" s="13">
        <f t="shared" si="0"/>
        <v>22</v>
      </c>
      <c r="B29" s="6" t="s">
        <v>56</v>
      </c>
      <c r="C29" s="6" t="s">
        <v>91</v>
      </c>
      <c r="D29" s="7" t="s">
        <v>89</v>
      </c>
      <c r="E29" s="8">
        <f>E30+E32</f>
        <v>31972.730000000003</v>
      </c>
    </row>
    <row r="30" spans="1:5" ht="60">
      <c r="A30" s="13">
        <f t="shared" si="0"/>
        <v>23</v>
      </c>
      <c r="B30" s="6" t="s">
        <v>56</v>
      </c>
      <c r="C30" s="6" t="s">
        <v>94</v>
      </c>
      <c r="D30" s="7" t="s">
        <v>16</v>
      </c>
      <c r="E30" s="8">
        <f>E31</f>
        <v>23969.63</v>
      </c>
    </row>
    <row r="31" spans="1:5" ht="60">
      <c r="A31" s="13">
        <f t="shared" si="0"/>
        <v>24</v>
      </c>
      <c r="B31" s="6" t="s">
        <v>9</v>
      </c>
      <c r="C31" s="6" t="s">
        <v>92</v>
      </c>
      <c r="D31" s="7" t="s">
        <v>16</v>
      </c>
      <c r="E31" s="8">
        <v>23969.63</v>
      </c>
    </row>
    <row r="32" spans="1:5" ht="75">
      <c r="A32" s="13">
        <f t="shared" si="0"/>
        <v>25</v>
      </c>
      <c r="B32" s="6" t="s">
        <v>56</v>
      </c>
      <c r="C32" s="6" t="s">
        <v>95</v>
      </c>
      <c r="D32" s="7" t="s">
        <v>96</v>
      </c>
      <c r="E32" s="8">
        <f>E33</f>
        <v>8003.1</v>
      </c>
    </row>
    <row r="33" spans="1:5" ht="105">
      <c r="A33" s="13">
        <f t="shared" si="0"/>
        <v>26</v>
      </c>
      <c r="B33" s="6" t="s">
        <v>9</v>
      </c>
      <c r="C33" s="6" t="s">
        <v>93</v>
      </c>
      <c r="D33" s="7" t="s">
        <v>17</v>
      </c>
      <c r="E33" s="8">
        <v>8003.1</v>
      </c>
    </row>
    <row r="34" spans="1:5" ht="30">
      <c r="A34" s="13">
        <f t="shared" si="0"/>
        <v>27</v>
      </c>
      <c r="B34" s="6" t="s">
        <v>56</v>
      </c>
      <c r="C34" s="6" t="s">
        <v>98</v>
      </c>
      <c r="D34" s="7" t="s">
        <v>18</v>
      </c>
      <c r="E34" s="8">
        <f>E35</f>
        <v>116.5</v>
      </c>
    </row>
    <row r="35" spans="1:5" ht="30">
      <c r="A35" s="13">
        <f t="shared" si="0"/>
        <v>28</v>
      </c>
      <c r="B35" s="6" t="s">
        <v>9</v>
      </c>
      <c r="C35" s="6" t="s">
        <v>97</v>
      </c>
      <c r="D35" s="7" t="s">
        <v>18</v>
      </c>
      <c r="E35" s="8">
        <v>116.5</v>
      </c>
    </row>
    <row r="36" spans="1:5" ht="45">
      <c r="A36" s="13">
        <f t="shared" si="0"/>
        <v>29</v>
      </c>
      <c r="B36" s="6" t="s">
        <v>56</v>
      </c>
      <c r="C36" s="6" t="s">
        <v>99</v>
      </c>
      <c r="D36" s="7" t="s">
        <v>100</v>
      </c>
      <c r="E36" s="8">
        <f>E37</f>
        <v>8931</v>
      </c>
    </row>
    <row r="37" spans="1:5" ht="60">
      <c r="A37" s="13">
        <f t="shared" si="0"/>
        <v>30</v>
      </c>
      <c r="B37" s="6" t="s">
        <v>9</v>
      </c>
      <c r="C37" s="6" t="s">
        <v>101</v>
      </c>
      <c r="D37" s="7" t="s">
        <v>19</v>
      </c>
      <c r="E37" s="8">
        <v>8931</v>
      </c>
    </row>
    <row r="38" spans="1:5" ht="31.5">
      <c r="A38" s="13">
        <f t="shared" si="0"/>
        <v>31</v>
      </c>
      <c r="B38" s="6" t="s">
        <v>56</v>
      </c>
      <c r="C38" s="3" t="s">
        <v>102</v>
      </c>
      <c r="D38" s="4" t="s">
        <v>20</v>
      </c>
      <c r="E38" s="5">
        <f>E39+E41</f>
        <v>46017.4</v>
      </c>
    </row>
    <row r="39" spans="1:5" ht="30">
      <c r="A39" s="13">
        <f t="shared" si="0"/>
        <v>32</v>
      </c>
      <c r="B39" s="6" t="s">
        <v>56</v>
      </c>
      <c r="C39" s="6" t="s">
        <v>105</v>
      </c>
      <c r="D39" s="7" t="s">
        <v>104</v>
      </c>
      <c r="E39" s="8">
        <f>E40</f>
        <v>8756</v>
      </c>
    </row>
    <row r="40" spans="1:5" ht="75">
      <c r="A40" s="13">
        <f t="shared" si="0"/>
        <v>33</v>
      </c>
      <c r="B40" s="6" t="s">
        <v>9</v>
      </c>
      <c r="C40" s="6" t="s">
        <v>103</v>
      </c>
      <c r="D40" s="7" t="s">
        <v>21</v>
      </c>
      <c r="E40" s="8">
        <v>8756</v>
      </c>
    </row>
    <row r="41" spans="1:5" ht="30">
      <c r="A41" s="13">
        <f t="shared" si="0"/>
        <v>34</v>
      </c>
      <c r="B41" s="6" t="s">
        <v>56</v>
      </c>
      <c r="C41" s="6" t="s">
        <v>107</v>
      </c>
      <c r="D41" s="7" t="s">
        <v>106</v>
      </c>
      <c r="E41" s="8">
        <f>E42+E44</f>
        <v>37261.4</v>
      </c>
    </row>
    <row r="42" spans="1:5" ht="30">
      <c r="A42" s="13">
        <f t="shared" si="0"/>
        <v>35</v>
      </c>
      <c r="B42" s="6" t="s">
        <v>56</v>
      </c>
      <c r="C42" s="6" t="s">
        <v>109</v>
      </c>
      <c r="D42" s="7" t="s">
        <v>110</v>
      </c>
      <c r="E42" s="8">
        <f>E43</f>
        <v>25357.9</v>
      </c>
    </row>
    <row r="43" spans="1:5" ht="60">
      <c r="A43" s="13">
        <f t="shared" si="0"/>
        <v>36</v>
      </c>
      <c r="B43" s="6" t="s">
        <v>9</v>
      </c>
      <c r="C43" s="6" t="s">
        <v>108</v>
      </c>
      <c r="D43" s="7" t="s">
        <v>22</v>
      </c>
      <c r="E43" s="8">
        <v>25357.9</v>
      </c>
    </row>
    <row r="44" spans="1:5" ht="30">
      <c r="A44" s="13">
        <f t="shared" si="0"/>
        <v>37</v>
      </c>
      <c r="B44" s="6" t="s">
        <v>56</v>
      </c>
      <c r="C44" s="6" t="s">
        <v>111</v>
      </c>
      <c r="D44" s="7" t="s">
        <v>112</v>
      </c>
      <c r="E44" s="8">
        <f>E45</f>
        <v>11903.5</v>
      </c>
    </row>
    <row r="45" spans="1:5" ht="60">
      <c r="A45" s="13">
        <f t="shared" si="0"/>
        <v>38</v>
      </c>
      <c r="B45" s="6" t="s">
        <v>9</v>
      </c>
      <c r="C45" s="6" t="s">
        <v>113</v>
      </c>
      <c r="D45" s="7" t="s">
        <v>23</v>
      </c>
      <c r="E45" s="8">
        <v>11903.5</v>
      </c>
    </row>
    <row r="46" spans="1:5" ht="31.5">
      <c r="A46" s="13">
        <f t="shared" si="0"/>
        <v>39</v>
      </c>
      <c r="B46" s="6" t="s">
        <v>56</v>
      </c>
      <c r="C46" s="3" t="s">
        <v>114</v>
      </c>
      <c r="D46" s="4" t="s">
        <v>24</v>
      </c>
      <c r="E46" s="5">
        <f>E47+E49</f>
        <v>7077</v>
      </c>
    </row>
    <row r="47" spans="1:5" ht="45">
      <c r="A47" s="13">
        <f t="shared" si="0"/>
        <v>40</v>
      </c>
      <c r="B47" s="6" t="s">
        <v>56</v>
      </c>
      <c r="C47" s="6" t="s">
        <v>117</v>
      </c>
      <c r="D47" s="7" t="s">
        <v>116</v>
      </c>
      <c r="E47" s="8">
        <f>E48</f>
        <v>7072</v>
      </c>
    </row>
    <row r="48" spans="1:5" ht="75">
      <c r="A48" s="13">
        <f t="shared" si="0"/>
        <v>41</v>
      </c>
      <c r="B48" s="6" t="s">
        <v>9</v>
      </c>
      <c r="C48" s="6" t="s">
        <v>115</v>
      </c>
      <c r="D48" s="7" t="s">
        <v>25</v>
      </c>
      <c r="E48" s="8">
        <v>7072</v>
      </c>
    </row>
    <row r="49" spans="1:5" ht="60">
      <c r="A49" s="13">
        <f t="shared" si="0"/>
        <v>42</v>
      </c>
      <c r="B49" s="6" t="s">
        <v>56</v>
      </c>
      <c r="C49" s="6" t="s">
        <v>119</v>
      </c>
      <c r="D49" s="7" t="s">
        <v>120</v>
      </c>
      <c r="E49" s="8">
        <f>E50</f>
        <v>5</v>
      </c>
    </row>
    <row r="50" spans="1:5" ht="45">
      <c r="A50" s="13">
        <f t="shared" si="0"/>
        <v>43</v>
      </c>
      <c r="B50" s="6" t="s">
        <v>9</v>
      </c>
      <c r="C50" s="6" t="s">
        <v>118</v>
      </c>
      <c r="D50" s="7" t="s">
        <v>32</v>
      </c>
      <c r="E50" s="8">
        <v>5</v>
      </c>
    </row>
    <row r="51" spans="1:5" ht="63">
      <c r="A51" s="13">
        <f t="shared" si="0"/>
        <v>44</v>
      </c>
      <c r="B51" s="6" t="s">
        <v>56</v>
      </c>
      <c r="C51" s="3" t="s">
        <v>121</v>
      </c>
      <c r="D51" s="4" t="s">
        <v>26</v>
      </c>
      <c r="E51" s="5">
        <f>E52+E55</f>
        <v>72.599999999999994</v>
      </c>
    </row>
    <row r="52" spans="1:5" ht="30">
      <c r="A52" s="13">
        <f t="shared" si="0"/>
        <v>45</v>
      </c>
      <c r="B52" s="6" t="s">
        <v>56</v>
      </c>
      <c r="C52" s="6" t="s">
        <v>123</v>
      </c>
      <c r="D52" s="7" t="s">
        <v>122</v>
      </c>
      <c r="E52" s="8">
        <f>E53</f>
        <v>72.3</v>
      </c>
    </row>
    <row r="53" spans="1:5" ht="30">
      <c r="A53" s="13">
        <f t="shared" si="0"/>
        <v>46</v>
      </c>
      <c r="B53" s="6" t="s">
        <v>56</v>
      </c>
      <c r="C53" s="6" t="s">
        <v>123</v>
      </c>
      <c r="D53" s="7" t="s">
        <v>124</v>
      </c>
      <c r="E53" s="8">
        <f>E54</f>
        <v>72.3</v>
      </c>
    </row>
    <row r="54" spans="1:5" ht="60">
      <c r="A54" s="13">
        <f t="shared" si="0"/>
        <v>47</v>
      </c>
      <c r="B54" s="6" t="s">
        <v>9</v>
      </c>
      <c r="C54" s="6" t="s">
        <v>125</v>
      </c>
      <c r="D54" s="7" t="s">
        <v>27</v>
      </c>
      <c r="E54" s="8">
        <v>72.3</v>
      </c>
    </row>
    <row r="55" spans="1:5" ht="30">
      <c r="A55" s="13">
        <f t="shared" si="0"/>
        <v>48</v>
      </c>
      <c r="B55" s="6" t="s">
        <v>56</v>
      </c>
      <c r="C55" s="6" t="s">
        <v>128</v>
      </c>
      <c r="D55" s="7" t="s">
        <v>127</v>
      </c>
      <c r="E55" s="8">
        <f>E56</f>
        <v>0.3</v>
      </c>
    </row>
    <row r="56" spans="1:5" ht="30">
      <c r="A56" s="13">
        <f t="shared" si="0"/>
        <v>49</v>
      </c>
      <c r="B56" s="6" t="s">
        <v>56</v>
      </c>
      <c r="C56" s="6" t="s">
        <v>130</v>
      </c>
      <c r="D56" s="7" t="s">
        <v>129</v>
      </c>
      <c r="E56" s="8">
        <f>E57</f>
        <v>0.3</v>
      </c>
    </row>
    <row r="57" spans="1:5" ht="45">
      <c r="A57" s="13">
        <f t="shared" si="0"/>
        <v>50</v>
      </c>
      <c r="B57" s="6" t="s">
        <v>9</v>
      </c>
      <c r="C57" s="6" t="s">
        <v>126</v>
      </c>
      <c r="D57" s="7" t="s">
        <v>28</v>
      </c>
      <c r="E57" s="8">
        <v>0.3</v>
      </c>
    </row>
    <row r="58" spans="1:5" ht="78.75">
      <c r="A58" s="13">
        <f t="shared" si="0"/>
        <v>51</v>
      </c>
      <c r="B58" s="3" t="s">
        <v>56</v>
      </c>
      <c r="C58" s="3" t="s">
        <v>131</v>
      </c>
      <c r="D58" s="4" t="s">
        <v>33</v>
      </c>
      <c r="E58" s="5">
        <f>E59+E63+E65</f>
        <v>65999.070000000007</v>
      </c>
    </row>
    <row r="59" spans="1:5" ht="135">
      <c r="A59" s="13">
        <f t="shared" si="0"/>
        <v>52</v>
      </c>
      <c r="B59" s="6" t="s">
        <v>56</v>
      </c>
      <c r="C59" s="6" t="s">
        <v>134</v>
      </c>
      <c r="D59" s="10" t="s">
        <v>133</v>
      </c>
      <c r="E59" s="8">
        <f>E60+E61+E62</f>
        <v>63058.87</v>
      </c>
    </row>
    <row r="60" spans="1:5" ht="120">
      <c r="A60" s="13">
        <f t="shared" si="0"/>
        <v>53</v>
      </c>
      <c r="B60" s="6" t="s">
        <v>31</v>
      </c>
      <c r="C60" s="6" t="s">
        <v>132</v>
      </c>
      <c r="D60" s="9" t="s">
        <v>135</v>
      </c>
      <c r="E60" s="8">
        <v>1909.33</v>
      </c>
    </row>
    <row r="61" spans="1:5" ht="105">
      <c r="A61" s="13">
        <f t="shared" si="0"/>
        <v>54</v>
      </c>
      <c r="B61" s="6" t="s">
        <v>31</v>
      </c>
      <c r="C61" s="6" t="s">
        <v>136</v>
      </c>
      <c r="D61" s="7" t="s">
        <v>34</v>
      </c>
      <c r="E61" s="8">
        <v>60185.54</v>
      </c>
    </row>
    <row r="62" spans="1:5" ht="45">
      <c r="A62" s="13">
        <f t="shared" si="0"/>
        <v>55</v>
      </c>
      <c r="B62" s="6" t="s">
        <v>31</v>
      </c>
      <c r="C62" s="6" t="s">
        <v>137</v>
      </c>
      <c r="D62" s="7" t="s">
        <v>35</v>
      </c>
      <c r="E62" s="8">
        <v>964</v>
      </c>
    </row>
    <row r="63" spans="1:5" ht="30">
      <c r="A63" s="13">
        <f t="shared" si="0"/>
        <v>56</v>
      </c>
      <c r="B63" s="6" t="s">
        <v>56</v>
      </c>
      <c r="C63" s="6" t="s">
        <v>140</v>
      </c>
      <c r="D63" s="7" t="s">
        <v>139</v>
      </c>
      <c r="E63" s="8">
        <f>E64</f>
        <v>450</v>
      </c>
    </row>
    <row r="64" spans="1:5" ht="75">
      <c r="A64" s="13">
        <f t="shared" si="0"/>
        <v>57</v>
      </c>
      <c r="B64" s="6" t="s">
        <v>31</v>
      </c>
      <c r="C64" s="6" t="s">
        <v>138</v>
      </c>
      <c r="D64" s="7" t="s">
        <v>36</v>
      </c>
      <c r="E64" s="8">
        <v>450</v>
      </c>
    </row>
    <row r="65" spans="1:5" ht="135">
      <c r="A65" s="13">
        <f t="shared" si="0"/>
        <v>58</v>
      </c>
      <c r="B65" s="6" t="s">
        <v>56</v>
      </c>
      <c r="C65" s="6" t="s">
        <v>143</v>
      </c>
      <c r="D65" s="10" t="s">
        <v>142</v>
      </c>
      <c r="E65" s="8">
        <f>E66+E69</f>
        <v>2490.1999999999998</v>
      </c>
    </row>
    <row r="66" spans="1:5" ht="120">
      <c r="A66" s="13">
        <f t="shared" si="0"/>
        <v>59</v>
      </c>
      <c r="B66" s="6" t="s">
        <v>56</v>
      </c>
      <c r="C66" s="6" t="s">
        <v>147</v>
      </c>
      <c r="D66" s="7" t="s">
        <v>37</v>
      </c>
      <c r="E66" s="8">
        <f>E67+E68</f>
        <v>1202.0999999999999</v>
      </c>
    </row>
    <row r="67" spans="1:5" ht="120">
      <c r="A67" s="13">
        <f t="shared" si="0"/>
        <v>60</v>
      </c>
      <c r="B67" s="6" t="s">
        <v>31</v>
      </c>
      <c r="C67" s="6" t="s">
        <v>141</v>
      </c>
      <c r="D67" s="7" t="s">
        <v>37</v>
      </c>
      <c r="E67" s="8">
        <v>261.2</v>
      </c>
    </row>
    <row r="68" spans="1:5" ht="120">
      <c r="A68" s="13">
        <f t="shared" si="0"/>
        <v>61</v>
      </c>
      <c r="B68" s="6" t="s">
        <v>47</v>
      </c>
      <c r="C68" s="6" t="s">
        <v>141</v>
      </c>
      <c r="D68" s="7" t="s">
        <v>37</v>
      </c>
      <c r="E68" s="8">
        <v>940.9</v>
      </c>
    </row>
    <row r="69" spans="1:5" ht="180">
      <c r="A69" s="13">
        <f t="shared" si="0"/>
        <v>62</v>
      </c>
      <c r="B69" s="6" t="s">
        <v>56</v>
      </c>
      <c r="C69" s="6" t="s">
        <v>145</v>
      </c>
      <c r="D69" s="10" t="s">
        <v>311</v>
      </c>
      <c r="E69" s="8">
        <f>E70+E71</f>
        <v>1288.0999999999999</v>
      </c>
    </row>
    <row r="70" spans="1:5" ht="165">
      <c r="A70" s="13">
        <f t="shared" si="0"/>
        <v>63</v>
      </c>
      <c r="B70" s="6" t="s">
        <v>31</v>
      </c>
      <c r="C70" s="6" t="s">
        <v>144</v>
      </c>
      <c r="D70" s="9" t="s">
        <v>313</v>
      </c>
      <c r="E70" s="8">
        <v>938.1</v>
      </c>
    </row>
    <row r="71" spans="1:5" ht="180">
      <c r="A71" s="13">
        <f t="shared" si="0"/>
        <v>64</v>
      </c>
      <c r="B71" s="6" t="s">
        <v>31</v>
      </c>
      <c r="C71" s="6" t="s">
        <v>146</v>
      </c>
      <c r="D71" s="9" t="s">
        <v>314</v>
      </c>
      <c r="E71" s="8">
        <v>350</v>
      </c>
    </row>
    <row r="72" spans="1:5" ht="31.5">
      <c r="A72" s="13">
        <f t="shared" si="0"/>
        <v>65</v>
      </c>
      <c r="B72" s="3" t="s">
        <v>56</v>
      </c>
      <c r="C72" s="3" t="s">
        <v>148</v>
      </c>
      <c r="D72" s="4" t="s">
        <v>5</v>
      </c>
      <c r="E72" s="5">
        <f>E73</f>
        <v>138</v>
      </c>
    </row>
    <row r="73" spans="1:5" ht="30">
      <c r="A73" s="13">
        <f t="shared" si="0"/>
        <v>66</v>
      </c>
      <c r="B73" s="6" t="s">
        <v>56</v>
      </c>
      <c r="C73" s="6" t="s">
        <v>152</v>
      </c>
      <c r="D73" s="7" t="s">
        <v>150</v>
      </c>
      <c r="E73" s="8">
        <f>E74+E75+E76</f>
        <v>138</v>
      </c>
    </row>
    <row r="74" spans="1:5" ht="45">
      <c r="A74" s="13">
        <f t="shared" si="0"/>
        <v>67</v>
      </c>
      <c r="B74" s="6" t="s">
        <v>4</v>
      </c>
      <c r="C74" s="6" t="s">
        <v>149</v>
      </c>
      <c r="D74" s="7" t="s">
        <v>151</v>
      </c>
      <c r="E74" s="8">
        <v>113</v>
      </c>
    </row>
    <row r="75" spans="1:5" ht="30">
      <c r="A75" s="13">
        <f t="shared" ref="A75:A165" si="1">A74+1</f>
        <v>68</v>
      </c>
      <c r="B75" s="6" t="s">
        <v>4</v>
      </c>
      <c r="C75" s="6" t="s">
        <v>153</v>
      </c>
      <c r="D75" s="7" t="s">
        <v>6</v>
      </c>
      <c r="E75" s="8">
        <v>15</v>
      </c>
    </row>
    <row r="76" spans="1:5" ht="30">
      <c r="A76" s="13">
        <f t="shared" si="1"/>
        <v>69</v>
      </c>
      <c r="B76" s="6" t="s">
        <v>56</v>
      </c>
      <c r="C76" s="6" t="s">
        <v>155</v>
      </c>
      <c r="D76" s="7" t="s">
        <v>154</v>
      </c>
      <c r="E76" s="8">
        <f>E77</f>
        <v>10</v>
      </c>
    </row>
    <row r="77" spans="1:5" ht="30">
      <c r="A77" s="13">
        <f t="shared" si="1"/>
        <v>70</v>
      </c>
      <c r="B77" s="6" t="s">
        <v>4</v>
      </c>
      <c r="C77" s="6" t="s">
        <v>221</v>
      </c>
      <c r="D77" s="7" t="s">
        <v>222</v>
      </c>
      <c r="E77" s="8">
        <v>10</v>
      </c>
    </row>
    <row r="78" spans="1:5" ht="47.25">
      <c r="A78" s="13">
        <f t="shared" si="1"/>
        <v>71</v>
      </c>
      <c r="B78" s="3" t="s">
        <v>56</v>
      </c>
      <c r="C78" s="3" t="s">
        <v>156</v>
      </c>
      <c r="D78" s="4" t="s">
        <v>38</v>
      </c>
      <c r="E78" s="5">
        <f>E79+E82</f>
        <v>3560.42</v>
      </c>
    </row>
    <row r="79" spans="1:5" ht="30">
      <c r="A79" s="13">
        <f t="shared" si="1"/>
        <v>72</v>
      </c>
      <c r="B79" s="6" t="s">
        <v>56</v>
      </c>
      <c r="C79" s="6" t="s">
        <v>159</v>
      </c>
      <c r="D79" s="7" t="s">
        <v>158</v>
      </c>
      <c r="E79" s="8">
        <f>E80</f>
        <v>261</v>
      </c>
    </row>
    <row r="80" spans="1:5" ht="30">
      <c r="A80" s="13">
        <f t="shared" si="1"/>
        <v>73</v>
      </c>
      <c r="B80" s="6" t="s">
        <v>56</v>
      </c>
      <c r="C80" s="6" t="s">
        <v>161</v>
      </c>
      <c r="D80" s="7" t="s">
        <v>160</v>
      </c>
      <c r="E80" s="8">
        <f>E81</f>
        <v>261</v>
      </c>
    </row>
    <row r="81" spans="1:5" ht="45">
      <c r="A81" s="13">
        <f t="shared" si="1"/>
        <v>74</v>
      </c>
      <c r="B81" s="6" t="s">
        <v>50</v>
      </c>
      <c r="C81" s="6" t="s">
        <v>157</v>
      </c>
      <c r="D81" s="7" t="s">
        <v>51</v>
      </c>
      <c r="E81" s="8">
        <v>261</v>
      </c>
    </row>
    <row r="82" spans="1:5" ht="30">
      <c r="A82" s="13">
        <f t="shared" si="1"/>
        <v>75</v>
      </c>
      <c r="B82" s="6" t="s">
        <v>56</v>
      </c>
      <c r="C82" s="6" t="s">
        <v>164</v>
      </c>
      <c r="D82" s="7" t="s">
        <v>163</v>
      </c>
      <c r="E82" s="8">
        <f>E83+E84</f>
        <v>3299.42</v>
      </c>
    </row>
    <row r="83" spans="1:5" ht="60">
      <c r="A83" s="13">
        <f t="shared" si="1"/>
        <v>76</v>
      </c>
      <c r="B83" s="6" t="s">
        <v>31</v>
      </c>
      <c r="C83" s="6" t="s">
        <v>162</v>
      </c>
      <c r="D83" s="7" t="s">
        <v>39</v>
      </c>
      <c r="E83" s="8">
        <v>3237.4</v>
      </c>
    </row>
    <row r="84" spans="1:5" ht="60">
      <c r="A84" s="13">
        <f t="shared" si="1"/>
        <v>77</v>
      </c>
      <c r="B84" s="6" t="s">
        <v>50</v>
      </c>
      <c r="C84" s="6" t="s">
        <v>162</v>
      </c>
      <c r="D84" s="7" t="s">
        <v>39</v>
      </c>
      <c r="E84" s="8">
        <v>62.02</v>
      </c>
    </row>
    <row r="85" spans="1:5" ht="47.25">
      <c r="A85" s="13">
        <f t="shared" si="1"/>
        <v>78</v>
      </c>
      <c r="B85" s="6" t="s">
        <v>56</v>
      </c>
      <c r="C85" s="3" t="s">
        <v>165</v>
      </c>
      <c r="D85" s="4" t="s">
        <v>40</v>
      </c>
      <c r="E85" s="5">
        <f>E86</f>
        <v>2500</v>
      </c>
    </row>
    <row r="86" spans="1:5" ht="45">
      <c r="A86" s="13">
        <f t="shared" si="1"/>
        <v>79</v>
      </c>
      <c r="B86" s="6" t="s">
        <v>56</v>
      </c>
      <c r="C86" s="6" t="s">
        <v>168</v>
      </c>
      <c r="D86" s="7" t="s">
        <v>167</v>
      </c>
      <c r="E86" s="8">
        <f>E87+E88</f>
        <v>2500</v>
      </c>
    </row>
    <row r="87" spans="1:5" ht="75">
      <c r="A87" s="13">
        <f t="shared" si="1"/>
        <v>80</v>
      </c>
      <c r="B87" s="6" t="s">
        <v>31</v>
      </c>
      <c r="C87" s="6" t="s">
        <v>166</v>
      </c>
      <c r="D87" s="7" t="s">
        <v>41</v>
      </c>
      <c r="E87" s="8">
        <v>700</v>
      </c>
    </row>
    <row r="88" spans="1:5" ht="75">
      <c r="A88" s="13">
        <f t="shared" si="1"/>
        <v>81</v>
      </c>
      <c r="B88" s="6" t="s">
        <v>31</v>
      </c>
      <c r="C88" s="6" t="s">
        <v>169</v>
      </c>
      <c r="D88" s="7" t="s">
        <v>42</v>
      </c>
      <c r="E88" s="8">
        <v>1800</v>
      </c>
    </row>
    <row r="89" spans="1:5" ht="31.5">
      <c r="A89" s="13">
        <f t="shared" si="1"/>
        <v>82</v>
      </c>
      <c r="B89" s="3" t="s">
        <v>56</v>
      </c>
      <c r="C89" s="3" t="s">
        <v>170</v>
      </c>
      <c r="D89" s="4" t="s">
        <v>43</v>
      </c>
      <c r="E89" s="5">
        <f>SUM(E91:E92)</f>
        <v>167</v>
      </c>
    </row>
    <row r="90" spans="1:5" ht="60">
      <c r="A90" s="13">
        <f t="shared" si="1"/>
        <v>83</v>
      </c>
      <c r="B90" s="6" t="s">
        <v>56</v>
      </c>
      <c r="C90" s="6" t="s">
        <v>173</v>
      </c>
      <c r="D90" s="7" t="s">
        <v>172</v>
      </c>
      <c r="E90" s="8">
        <f>E91+E92</f>
        <v>167</v>
      </c>
    </row>
    <row r="91" spans="1:5" ht="60">
      <c r="A91" s="13">
        <f t="shared" si="1"/>
        <v>84</v>
      </c>
      <c r="B91" s="6" t="s">
        <v>31</v>
      </c>
      <c r="C91" s="6" t="s">
        <v>171</v>
      </c>
      <c r="D91" s="7" t="s">
        <v>44</v>
      </c>
      <c r="E91" s="8">
        <v>50</v>
      </c>
    </row>
    <row r="92" spans="1:5" ht="60">
      <c r="A92" s="13">
        <f t="shared" si="1"/>
        <v>85</v>
      </c>
      <c r="B92" s="6" t="s">
        <v>47</v>
      </c>
      <c r="C92" s="6" t="s">
        <v>171</v>
      </c>
      <c r="D92" s="7" t="s">
        <v>44</v>
      </c>
      <c r="E92" s="8">
        <v>117</v>
      </c>
    </row>
    <row r="93" spans="1:5" ht="31.5">
      <c r="A93" s="13">
        <f t="shared" si="1"/>
        <v>86</v>
      </c>
      <c r="B93" s="3" t="s">
        <v>56</v>
      </c>
      <c r="C93" s="3" t="s">
        <v>174</v>
      </c>
      <c r="D93" s="4" t="s">
        <v>3</v>
      </c>
      <c r="E93" s="5">
        <f>E94+E109+E111</f>
        <v>855</v>
      </c>
    </row>
    <row r="94" spans="1:5" ht="60">
      <c r="A94" s="13">
        <f t="shared" si="1"/>
        <v>87</v>
      </c>
      <c r="B94" s="14" t="s">
        <v>56</v>
      </c>
      <c r="C94" s="14" t="s">
        <v>177</v>
      </c>
      <c r="D94" s="15" t="s">
        <v>176</v>
      </c>
      <c r="E94" s="16">
        <f>SUM(E95:E108)</f>
        <v>473</v>
      </c>
    </row>
    <row r="95" spans="1:5" ht="135">
      <c r="A95" s="13">
        <f t="shared" si="1"/>
        <v>88</v>
      </c>
      <c r="B95" s="6" t="s">
        <v>29</v>
      </c>
      <c r="C95" s="6" t="s">
        <v>175</v>
      </c>
      <c r="D95" s="9" t="s">
        <v>210</v>
      </c>
      <c r="E95" s="8">
        <v>20</v>
      </c>
    </row>
    <row r="96" spans="1:5" ht="165">
      <c r="A96" s="13">
        <f t="shared" si="1"/>
        <v>89</v>
      </c>
      <c r="B96" s="6" t="s">
        <v>1</v>
      </c>
      <c r="C96" s="6" t="s">
        <v>178</v>
      </c>
      <c r="D96" s="9" t="s">
        <v>211</v>
      </c>
      <c r="E96" s="8">
        <v>6</v>
      </c>
    </row>
    <row r="97" spans="1:5" ht="165">
      <c r="A97" s="13">
        <f t="shared" si="1"/>
        <v>90</v>
      </c>
      <c r="B97" s="6" t="s">
        <v>29</v>
      </c>
      <c r="C97" s="6" t="s">
        <v>178</v>
      </c>
      <c r="D97" s="9" t="s">
        <v>211</v>
      </c>
      <c r="E97" s="8">
        <v>100</v>
      </c>
    </row>
    <row r="98" spans="1:5" ht="135">
      <c r="A98" s="13">
        <f t="shared" si="1"/>
        <v>91</v>
      </c>
      <c r="B98" s="6" t="s">
        <v>1</v>
      </c>
      <c r="C98" s="6" t="s">
        <v>179</v>
      </c>
      <c r="D98" s="9" t="s">
        <v>212</v>
      </c>
      <c r="E98" s="8">
        <v>2</v>
      </c>
    </row>
    <row r="99" spans="1:5" ht="135">
      <c r="A99" s="13">
        <f t="shared" si="1"/>
        <v>92</v>
      </c>
      <c r="B99" s="6" t="s">
        <v>29</v>
      </c>
      <c r="C99" s="6" t="s">
        <v>179</v>
      </c>
      <c r="D99" s="9" t="s">
        <v>212</v>
      </c>
      <c r="E99" s="8">
        <v>10</v>
      </c>
    </row>
    <row r="100" spans="1:5" ht="150">
      <c r="A100" s="13">
        <f t="shared" si="1"/>
        <v>93</v>
      </c>
      <c r="B100" s="6" t="s">
        <v>29</v>
      </c>
      <c r="C100" s="6" t="s">
        <v>180</v>
      </c>
      <c r="D100" s="9" t="s">
        <v>213</v>
      </c>
      <c r="E100" s="8">
        <v>8</v>
      </c>
    </row>
    <row r="101" spans="1:5" ht="135">
      <c r="A101" s="13">
        <f t="shared" si="1"/>
        <v>94</v>
      </c>
      <c r="B101" s="6" t="s">
        <v>29</v>
      </c>
      <c r="C101" s="6" t="s">
        <v>181</v>
      </c>
      <c r="D101" s="9" t="s">
        <v>214</v>
      </c>
      <c r="E101" s="8">
        <v>35</v>
      </c>
    </row>
    <row r="102" spans="1:5" ht="120">
      <c r="A102" s="13">
        <f t="shared" si="1"/>
        <v>95</v>
      </c>
      <c r="B102" s="6" t="s">
        <v>29</v>
      </c>
      <c r="C102" s="6" t="s">
        <v>182</v>
      </c>
      <c r="D102" s="7" t="s">
        <v>30</v>
      </c>
      <c r="E102" s="8">
        <v>25</v>
      </c>
    </row>
    <row r="103" spans="1:5" ht="165">
      <c r="A103" s="13">
        <f t="shared" si="1"/>
        <v>96</v>
      </c>
      <c r="B103" s="6" t="s">
        <v>29</v>
      </c>
      <c r="C103" s="6" t="s">
        <v>183</v>
      </c>
      <c r="D103" s="9" t="s">
        <v>215</v>
      </c>
      <c r="E103" s="8">
        <v>25</v>
      </c>
    </row>
    <row r="104" spans="1:5" ht="195">
      <c r="A104" s="13">
        <f t="shared" si="1"/>
        <v>97</v>
      </c>
      <c r="B104" s="6" t="s">
        <v>29</v>
      </c>
      <c r="C104" s="6" t="s">
        <v>184</v>
      </c>
      <c r="D104" s="9" t="s">
        <v>216</v>
      </c>
      <c r="E104" s="8">
        <v>10</v>
      </c>
    </row>
    <row r="105" spans="1:5" ht="150">
      <c r="A105" s="13">
        <f t="shared" si="1"/>
        <v>98</v>
      </c>
      <c r="B105" s="6" t="s">
        <v>29</v>
      </c>
      <c r="C105" s="6" t="s">
        <v>185</v>
      </c>
      <c r="D105" s="9" t="s">
        <v>217</v>
      </c>
      <c r="E105" s="8">
        <v>5</v>
      </c>
    </row>
    <row r="106" spans="1:5" ht="135">
      <c r="A106" s="13">
        <f t="shared" si="1"/>
        <v>99</v>
      </c>
      <c r="B106" s="6" t="s">
        <v>29</v>
      </c>
      <c r="C106" s="6" t="s">
        <v>186</v>
      </c>
      <c r="D106" s="9" t="s">
        <v>218</v>
      </c>
      <c r="E106" s="8">
        <v>35</v>
      </c>
    </row>
    <row r="107" spans="1:5" ht="150">
      <c r="A107" s="13">
        <f t="shared" si="1"/>
        <v>100</v>
      </c>
      <c r="B107" s="6" t="s">
        <v>1</v>
      </c>
      <c r="C107" s="6" t="s">
        <v>187</v>
      </c>
      <c r="D107" s="9" t="s">
        <v>219</v>
      </c>
      <c r="E107" s="8">
        <v>2</v>
      </c>
    </row>
    <row r="108" spans="1:5" ht="150">
      <c r="A108" s="13">
        <f t="shared" si="1"/>
        <v>101</v>
      </c>
      <c r="B108" s="6" t="s">
        <v>29</v>
      </c>
      <c r="C108" s="6" t="s">
        <v>187</v>
      </c>
      <c r="D108" s="9" t="s">
        <v>219</v>
      </c>
      <c r="E108" s="8">
        <v>190</v>
      </c>
    </row>
    <row r="109" spans="1:5" ht="60">
      <c r="A109" s="13">
        <f t="shared" si="1"/>
        <v>102</v>
      </c>
      <c r="B109" s="14" t="s">
        <v>56</v>
      </c>
      <c r="C109" s="14" t="s">
        <v>190</v>
      </c>
      <c r="D109" s="17" t="s">
        <v>189</v>
      </c>
      <c r="E109" s="16">
        <f>E110</f>
        <v>30</v>
      </c>
    </row>
    <row r="110" spans="1:5" ht="90">
      <c r="A110" s="13">
        <f t="shared" si="1"/>
        <v>103</v>
      </c>
      <c r="B110" s="14" t="s">
        <v>31</v>
      </c>
      <c r="C110" s="14" t="s">
        <v>188</v>
      </c>
      <c r="D110" s="15" t="s">
        <v>45</v>
      </c>
      <c r="E110" s="16">
        <v>30</v>
      </c>
    </row>
    <row r="111" spans="1:5" ht="31.5">
      <c r="A111" s="13">
        <f t="shared" si="1"/>
        <v>104</v>
      </c>
      <c r="B111" s="14" t="s">
        <v>56</v>
      </c>
      <c r="C111" s="14" t="s">
        <v>192</v>
      </c>
      <c r="D111" s="18" t="s">
        <v>191</v>
      </c>
      <c r="E111" s="16">
        <f>SUM(E112:E114)</f>
        <v>352</v>
      </c>
    </row>
    <row r="112" spans="1:5" ht="120">
      <c r="A112" s="13">
        <f t="shared" si="1"/>
        <v>105</v>
      </c>
      <c r="B112" s="6" t="s">
        <v>9</v>
      </c>
      <c r="C112" s="6" t="s">
        <v>193</v>
      </c>
      <c r="D112" s="9" t="s">
        <v>315</v>
      </c>
      <c r="E112" s="8">
        <v>1</v>
      </c>
    </row>
    <row r="113" spans="1:5" ht="120">
      <c r="A113" s="13">
        <f t="shared" si="1"/>
        <v>106</v>
      </c>
      <c r="B113" s="6" t="s">
        <v>31</v>
      </c>
      <c r="C113" s="6" t="s">
        <v>193</v>
      </c>
      <c r="D113" s="9" t="s">
        <v>315</v>
      </c>
      <c r="E113" s="8">
        <v>350</v>
      </c>
    </row>
    <row r="114" spans="1:5" ht="120">
      <c r="A114" s="13">
        <f t="shared" si="1"/>
        <v>107</v>
      </c>
      <c r="B114" s="6" t="s">
        <v>9</v>
      </c>
      <c r="C114" s="6" t="s">
        <v>194</v>
      </c>
      <c r="D114" s="9" t="s">
        <v>195</v>
      </c>
      <c r="E114" s="8">
        <v>1</v>
      </c>
    </row>
    <row r="115" spans="1:5" ht="31.5">
      <c r="A115" s="13">
        <f t="shared" si="1"/>
        <v>108</v>
      </c>
      <c r="B115" s="3" t="s">
        <v>56</v>
      </c>
      <c r="C115" s="3" t="s">
        <v>196</v>
      </c>
      <c r="D115" s="4" t="s">
        <v>46</v>
      </c>
      <c r="E115" s="5">
        <f>E116</f>
        <v>30</v>
      </c>
    </row>
    <row r="116" spans="1:5" ht="30">
      <c r="A116" s="13">
        <f t="shared" si="1"/>
        <v>109</v>
      </c>
      <c r="B116" s="6" t="s">
        <v>56</v>
      </c>
      <c r="C116" s="6" t="s">
        <v>200</v>
      </c>
      <c r="D116" s="7" t="s">
        <v>199</v>
      </c>
      <c r="E116" s="8">
        <f>E117</f>
        <v>30</v>
      </c>
    </row>
    <row r="117" spans="1:5" ht="30">
      <c r="A117" s="13">
        <f t="shared" si="1"/>
        <v>110</v>
      </c>
      <c r="B117" s="6" t="s">
        <v>31</v>
      </c>
      <c r="C117" s="6" t="s">
        <v>198</v>
      </c>
      <c r="D117" s="7" t="s">
        <v>197</v>
      </c>
      <c r="E117" s="8">
        <v>30</v>
      </c>
    </row>
    <row r="118" spans="1:5" ht="24" customHeight="1">
      <c r="A118" s="13">
        <f t="shared" si="1"/>
        <v>111</v>
      </c>
      <c r="B118" s="3" t="s">
        <v>56</v>
      </c>
      <c r="C118" s="3" t="s">
        <v>223</v>
      </c>
      <c r="D118" s="4" t="s">
        <v>205</v>
      </c>
      <c r="E118" s="5">
        <f>E119+E161</f>
        <v>493542.72399999981</v>
      </c>
    </row>
    <row r="119" spans="1:5" ht="63">
      <c r="A119" s="13">
        <f t="shared" si="1"/>
        <v>112</v>
      </c>
      <c r="B119" s="22" t="s">
        <v>56</v>
      </c>
      <c r="C119" s="22" t="s">
        <v>225</v>
      </c>
      <c r="D119" s="23" t="s">
        <v>206</v>
      </c>
      <c r="E119" s="24">
        <f>E120+E136</f>
        <v>491110.69999999984</v>
      </c>
    </row>
    <row r="120" spans="1:5" ht="47.25">
      <c r="A120" s="13">
        <f t="shared" si="1"/>
        <v>113</v>
      </c>
      <c r="B120" s="22" t="s">
        <v>56</v>
      </c>
      <c r="C120" s="22" t="s">
        <v>224</v>
      </c>
      <c r="D120" s="25" t="s">
        <v>207</v>
      </c>
      <c r="E120" s="26">
        <f>E121+E123+E125+E127</f>
        <v>51943.100000000006</v>
      </c>
    </row>
    <row r="121" spans="1:5" ht="90">
      <c r="A121" s="13">
        <f t="shared" si="1"/>
        <v>114</v>
      </c>
      <c r="B121" s="27" t="s">
        <v>56</v>
      </c>
      <c r="C121" s="27" t="s">
        <v>226</v>
      </c>
      <c r="D121" s="28" t="s">
        <v>227</v>
      </c>
      <c r="E121" s="29">
        <f>E122</f>
        <v>17163.099999999999</v>
      </c>
    </row>
    <row r="122" spans="1:5" ht="90">
      <c r="A122" s="13">
        <f t="shared" si="1"/>
        <v>115</v>
      </c>
      <c r="B122" s="27" t="s">
        <v>228</v>
      </c>
      <c r="C122" s="27" t="s">
        <v>229</v>
      </c>
      <c r="D122" s="30" t="s">
        <v>230</v>
      </c>
      <c r="E122" s="29">
        <v>17163.099999999999</v>
      </c>
    </row>
    <row r="123" spans="1:5" ht="105">
      <c r="A123" s="13">
        <f t="shared" si="1"/>
        <v>116</v>
      </c>
      <c r="B123" s="27" t="s">
        <v>56</v>
      </c>
      <c r="C123" s="27" t="s">
        <v>231</v>
      </c>
      <c r="D123" s="30" t="s">
        <v>232</v>
      </c>
      <c r="E123" s="29">
        <f>E124</f>
        <v>500</v>
      </c>
    </row>
    <row r="124" spans="1:5" ht="120">
      <c r="A124" s="13">
        <f t="shared" si="1"/>
        <v>117</v>
      </c>
      <c r="B124" s="27" t="s">
        <v>228</v>
      </c>
      <c r="C124" s="27" t="s">
        <v>233</v>
      </c>
      <c r="D124" s="30" t="s">
        <v>234</v>
      </c>
      <c r="E124" s="29">
        <v>500</v>
      </c>
    </row>
    <row r="125" spans="1:5" ht="45">
      <c r="A125" s="13">
        <f t="shared" si="1"/>
        <v>118</v>
      </c>
      <c r="B125" s="27" t="s">
        <v>56</v>
      </c>
      <c r="C125" s="27" t="s">
        <v>235</v>
      </c>
      <c r="D125" s="30" t="s">
        <v>236</v>
      </c>
      <c r="E125" s="29">
        <f>E126</f>
        <v>16532.7</v>
      </c>
    </row>
    <row r="126" spans="1:5" ht="45">
      <c r="A126" s="13">
        <f t="shared" si="1"/>
        <v>119</v>
      </c>
      <c r="B126" s="27" t="s">
        <v>228</v>
      </c>
      <c r="C126" s="27" t="s">
        <v>237</v>
      </c>
      <c r="D126" s="30" t="s">
        <v>238</v>
      </c>
      <c r="E126" s="29">
        <v>16532.7</v>
      </c>
    </row>
    <row r="127" spans="1:5" ht="15">
      <c r="A127" s="13">
        <f t="shared" si="1"/>
        <v>120</v>
      </c>
      <c r="B127" s="27" t="s">
        <v>56</v>
      </c>
      <c r="C127" s="27" t="s">
        <v>239</v>
      </c>
      <c r="D127" s="30" t="s">
        <v>240</v>
      </c>
      <c r="E127" s="29">
        <f>E128</f>
        <v>17747.3</v>
      </c>
    </row>
    <row r="128" spans="1:5" ht="30">
      <c r="A128" s="13">
        <f t="shared" si="1"/>
        <v>121</v>
      </c>
      <c r="B128" s="27" t="s">
        <v>56</v>
      </c>
      <c r="C128" s="27" t="s">
        <v>241</v>
      </c>
      <c r="D128" s="30" t="s">
        <v>242</v>
      </c>
      <c r="E128" s="29">
        <f>SUM(E129:E135)</f>
        <v>17747.3</v>
      </c>
    </row>
    <row r="129" spans="1:5" ht="60">
      <c r="A129" s="13">
        <f t="shared" si="1"/>
        <v>122</v>
      </c>
      <c r="B129" s="27" t="s">
        <v>228</v>
      </c>
      <c r="C129" s="27" t="s">
        <v>243</v>
      </c>
      <c r="D129" s="30" t="s">
        <v>244</v>
      </c>
      <c r="E129" s="29">
        <v>330.3</v>
      </c>
    </row>
    <row r="130" spans="1:5" ht="90">
      <c r="A130" s="13">
        <f t="shared" si="1"/>
        <v>123</v>
      </c>
      <c r="B130" s="27" t="s">
        <v>228</v>
      </c>
      <c r="C130" s="27" t="s">
        <v>245</v>
      </c>
      <c r="D130" s="30" t="s">
        <v>246</v>
      </c>
      <c r="E130" s="29">
        <v>20</v>
      </c>
    </row>
    <row r="131" spans="1:5" ht="45">
      <c r="A131" s="13">
        <f t="shared" si="1"/>
        <v>124</v>
      </c>
      <c r="B131" s="27" t="s">
        <v>228</v>
      </c>
      <c r="C131" s="27" t="s">
        <v>247</v>
      </c>
      <c r="D131" s="30" t="s">
        <v>248</v>
      </c>
      <c r="E131" s="29">
        <v>1016.4</v>
      </c>
    </row>
    <row r="132" spans="1:5" ht="45">
      <c r="A132" s="13">
        <f t="shared" si="1"/>
        <v>125</v>
      </c>
      <c r="B132" s="27" t="s">
        <v>228</v>
      </c>
      <c r="C132" s="27" t="s">
        <v>249</v>
      </c>
      <c r="D132" s="30" t="s">
        <v>250</v>
      </c>
      <c r="E132" s="29">
        <v>84.3</v>
      </c>
    </row>
    <row r="133" spans="1:5" ht="90">
      <c r="A133" s="13">
        <f t="shared" si="1"/>
        <v>126</v>
      </c>
      <c r="B133" s="27" t="s">
        <v>228</v>
      </c>
      <c r="C133" s="27" t="s">
        <v>251</v>
      </c>
      <c r="D133" s="30" t="s">
        <v>252</v>
      </c>
      <c r="E133" s="29">
        <v>13732.7</v>
      </c>
    </row>
    <row r="134" spans="1:5" ht="75">
      <c r="A134" s="13">
        <f t="shared" si="1"/>
        <v>127</v>
      </c>
      <c r="B134" s="27" t="s">
        <v>228</v>
      </c>
      <c r="C134" s="27" t="s">
        <v>253</v>
      </c>
      <c r="D134" s="30" t="s">
        <v>254</v>
      </c>
      <c r="E134" s="29">
        <v>1300</v>
      </c>
    </row>
    <row r="135" spans="1:5" ht="60">
      <c r="A135" s="13">
        <f t="shared" si="1"/>
        <v>128</v>
      </c>
      <c r="B135" s="27" t="s">
        <v>228</v>
      </c>
      <c r="C135" s="27" t="s">
        <v>255</v>
      </c>
      <c r="D135" s="31" t="s">
        <v>256</v>
      </c>
      <c r="E135" s="29">
        <v>1263.5999999999999</v>
      </c>
    </row>
    <row r="136" spans="1:5" ht="63">
      <c r="A136" s="13">
        <f t="shared" si="1"/>
        <v>129</v>
      </c>
      <c r="B136" s="27"/>
      <c r="C136" s="22" t="s">
        <v>257</v>
      </c>
      <c r="D136" s="32" t="s">
        <v>258</v>
      </c>
      <c r="E136" s="26">
        <f>E137+E155+E157+E159</f>
        <v>439167.59999999986</v>
      </c>
    </row>
    <row r="137" spans="1:5" ht="60">
      <c r="A137" s="13">
        <f t="shared" si="1"/>
        <v>130</v>
      </c>
      <c r="B137" s="27"/>
      <c r="C137" s="27" t="s">
        <v>259</v>
      </c>
      <c r="D137" s="31" t="s">
        <v>260</v>
      </c>
      <c r="E137" s="29">
        <f>SUM(E138:E154)</f>
        <v>431878.49999999988</v>
      </c>
    </row>
    <row r="138" spans="1:5" ht="150">
      <c r="A138" s="13">
        <f t="shared" si="1"/>
        <v>131</v>
      </c>
      <c r="B138" s="27" t="s">
        <v>228</v>
      </c>
      <c r="C138" s="27" t="s">
        <v>261</v>
      </c>
      <c r="D138" s="31" t="s">
        <v>262</v>
      </c>
      <c r="E138" s="29">
        <v>757.1</v>
      </c>
    </row>
    <row r="139" spans="1:5" ht="360">
      <c r="A139" s="13">
        <f t="shared" si="1"/>
        <v>132</v>
      </c>
      <c r="B139" s="27" t="s">
        <v>228</v>
      </c>
      <c r="C139" s="27" t="s">
        <v>263</v>
      </c>
      <c r="D139" s="31" t="s">
        <v>264</v>
      </c>
      <c r="E139" s="29">
        <v>55223.6</v>
      </c>
    </row>
    <row r="140" spans="1:5" ht="375">
      <c r="A140" s="13">
        <f t="shared" si="1"/>
        <v>133</v>
      </c>
      <c r="B140" s="27" t="s">
        <v>228</v>
      </c>
      <c r="C140" s="27" t="s">
        <v>265</v>
      </c>
      <c r="D140" s="31" t="s">
        <v>266</v>
      </c>
      <c r="E140" s="29">
        <v>37461</v>
      </c>
    </row>
    <row r="141" spans="1:5" ht="165">
      <c r="A141" s="13">
        <f t="shared" si="1"/>
        <v>134</v>
      </c>
      <c r="B141" s="27" t="s">
        <v>228</v>
      </c>
      <c r="C141" s="27" t="s">
        <v>267</v>
      </c>
      <c r="D141" s="31" t="s">
        <v>268</v>
      </c>
      <c r="E141" s="29">
        <v>50.6</v>
      </c>
    </row>
    <row r="142" spans="1:5" ht="135">
      <c r="A142" s="13">
        <f t="shared" si="1"/>
        <v>135</v>
      </c>
      <c r="B142" s="27" t="s">
        <v>228</v>
      </c>
      <c r="C142" s="27" t="s">
        <v>269</v>
      </c>
      <c r="D142" s="31" t="s">
        <v>270</v>
      </c>
      <c r="E142" s="29">
        <v>737</v>
      </c>
    </row>
    <row r="143" spans="1:5" ht="150">
      <c r="A143" s="13">
        <f t="shared" si="1"/>
        <v>136</v>
      </c>
      <c r="B143" s="27" t="s">
        <v>228</v>
      </c>
      <c r="C143" s="27" t="s">
        <v>271</v>
      </c>
      <c r="D143" s="31" t="s">
        <v>272</v>
      </c>
      <c r="E143" s="29">
        <v>756.7</v>
      </c>
    </row>
    <row r="144" spans="1:5" ht="150">
      <c r="A144" s="13">
        <f t="shared" si="1"/>
        <v>137</v>
      </c>
      <c r="B144" s="27" t="s">
        <v>228</v>
      </c>
      <c r="C144" s="27" t="s">
        <v>273</v>
      </c>
      <c r="D144" s="31" t="s">
        <v>274</v>
      </c>
      <c r="E144" s="29">
        <v>137.6</v>
      </c>
    </row>
    <row r="145" spans="1:5" ht="150">
      <c r="A145" s="13">
        <f t="shared" si="1"/>
        <v>138</v>
      </c>
      <c r="B145" s="27" t="s">
        <v>228</v>
      </c>
      <c r="C145" s="27" t="s">
        <v>275</v>
      </c>
      <c r="D145" s="31" t="s">
        <v>276</v>
      </c>
      <c r="E145" s="29">
        <v>2521.4</v>
      </c>
    </row>
    <row r="146" spans="1:5" ht="255">
      <c r="A146" s="13">
        <f t="shared" si="1"/>
        <v>139</v>
      </c>
      <c r="B146" s="27" t="s">
        <v>228</v>
      </c>
      <c r="C146" s="27" t="s">
        <v>277</v>
      </c>
      <c r="D146" s="31" t="s">
        <v>278</v>
      </c>
      <c r="E146" s="29">
        <v>725.8</v>
      </c>
    </row>
    <row r="147" spans="1:5" ht="375">
      <c r="A147" s="13">
        <f t="shared" si="1"/>
        <v>140</v>
      </c>
      <c r="B147" s="27" t="s">
        <v>228</v>
      </c>
      <c r="C147" s="27" t="s">
        <v>279</v>
      </c>
      <c r="D147" s="31" t="s">
        <v>280</v>
      </c>
      <c r="E147" s="29">
        <v>151040</v>
      </c>
    </row>
    <row r="148" spans="1:5" ht="180">
      <c r="A148" s="13">
        <f t="shared" si="1"/>
        <v>141</v>
      </c>
      <c r="B148" s="27" t="s">
        <v>228</v>
      </c>
      <c r="C148" s="27" t="s">
        <v>281</v>
      </c>
      <c r="D148" s="31" t="s">
        <v>282</v>
      </c>
      <c r="E148" s="29">
        <v>12829.3</v>
      </c>
    </row>
    <row r="149" spans="1:5" ht="120">
      <c r="A149" s="13">
        <f t="shared" si="1"/>
        <v>142</v>
      </c>
      <c r="B149" s="27" t="s">
        <v>228</v>
      </c>
      <c r="C149" s="27" t="s">
        <v>283</v>
      </c>
      <c r="D149" s="31" t="s">
        <v>284</v>
      </c>
      <c r="E149" s="29">
        <v>21156.5</v>
      </c>
    </row>
    <row r="150" spans="1:5" ht="240">
      <c r="A150" s="13">
        <f t="shared" si="1"/>
        <v>143</v>
      </c>
      <c r="B150" s="27" t="s">
        <v>228</v>
      </c>
      <c r="C150" s="27" t="s">
        <v>285</v>
      </c>
      <c r="D150" s="31" t="s">
        <v>286</v>
      </c>
      <c r="E150" s="29">
        <v>22013.1</v>
      </c>
    </row>
    <row r="151" spans="1:5" ht="375">
      <c r="A151" s="13">
        <f t="shared" si="1"/>
        <v>144</v>
      </c>
      <c r="B151" s="27" t="s">
        <v>228</v>
      </c>
      <c r="C151" s="27" t="s">
        <v>287</v>
      </c>
      <c r="D151" s="31" t="s">
        <v>288</v>
      </c>
      <c r="E151" s="29">
        <v>118192.6</v>
      </c>
    </row>
    <row r="152" spans="1:5" ht="150">
      <c r="A152" s="13">
        <f t="shared" si="1"/>
        <v>145</v>
      </c>
      <c r="B152" s="27" t="s">
        <v>228</v>
      </c>
      <c r="C152" s="27" t="s">
        <v>289</v>
      </c>
      <c r="D152" s="31" t="s">
        <v>290</v>
      </c>
      <c r="E152" s="29">
        <v>752.1</v>
      </c>
    </row>
    <row r="153" spans="1:5" ht="135">
      <c r="A153" s="13">
        <f t="shared" si="1"/>
        <v>146</v>
      </c>
      <c r="B153" s="27" t="s">
        <v>228</v>
      </c>
      <c r="C153" s="27" t="s">
        <v>291</v>
      </c>
      <c r="D153" s="31" t="s">
        <v>292</v>
      </c>
      <c r="E153" s="29">
        <v>7391.5</v>
      </c>
    </row>
    <row r="154" spans="1:5" ht="210">
      <c r="A154" s="13">
        <f t="shared" si="1"/>
        <v>147</v>
      </c>
      <c r="B154" s="27" t="s">
        <v>228</v>
      </c>
      <c r="C154" s="27" t="s">
        <v>293</v>
      </c>
      <c r="D154" s="31" t="s">
        <v>294</v>
      </c>
      <c r="E154" s="29">
        <v>132.6</v>
      </c>
    </row>
    <row r="155" spans="1:5" ht="105">
      <c r="A155" s="13">
        <f t="shared" si="1"/>
        <v>148</v>
      </c>
      <c r="B155" s="27" t="s">
        <v>56</v>
      </c>
      <c r="C155" s="27" t="s">
        <v>295</v>
      </c>
      <c r="D155" s="31" t="s">
        <v>296</v>
      </c>
      <c r="E155" s="29">
        <f>E156</f>
        <v>3336.7</v>
      </c>
    </row>
    <row r="156" spans="1:5" ht="120">
      <c r="A156" s="13">
        <f t="shared" si="1"/>
        <v>149</v>
      </c>
      <c r="B156" s="27" t="s">
        <v>228</v>
      </c>
      <c r="C156" s="27" t="s">
        <v>297</v>
      </c>
      <c r="D156" s="30" t="s">
        <v>298</v>
      </c>
      <c r="E156" s="29">
        <v>3336.7</v>
      </c>
    </row>
    <row r="157" spans="1:5" ht="60">
      <c r="A157" s="13">
        <f t="shared" si="1"/>
        <v>150</v>
      </c>
      <c r="B157" s="27" t="s">
        <v>56</v>
      </c>
      <c r="C157" s="27" t="s">
        <v>299</v>
      </c>
      <c r="D157" s="30" t="s">
        <v>300</v>
      </c>
      <c r="E157" s="29">
        <f>E158</f>
        <v>3845.8</v>
      </c>
    </row>
    <row r="158" spans="1:5" ht="75">
      <c r="A158" s="13">
        <f t="shared" si="1"/>
        <v>151</v>
      </c>
      <c r="B158" s="27" t="s">
        <v>228</v>
      </c>
      <c r="C158" s="27" t="s">
        <v>301</v>
      </c>
      <c r="D158" s="30" t="s">
        <v>302</v>
      </c>
      <c r="E158" s="29">
        <v>3845.8</v>
      </c>
    </row>
    <row r="159" spans="1:5" ht="75">
      <c r="A159" s="13">
        <f t="shared" si="1"/>
        <v>152</v>
      </c>
      <c r="B159" s="27" t="s">
        <v>56</v>
      </c>
      <c r="C159" s="27" t="s">
        <v>303</v>
      </c>
      <c r="D159" s="30" t="s">
        <v>304</v>
      </c>
      <c r="E159" s="29">
        <f>E160</f>
        <v>106.6</v>
      </c>
    </row>
    <row r="160" spans="1:5" ht="90">
      <c r="A160" s="13">
        <f t="shared" si="1"/>
        <v>153</v>
      </c>
      <c r="B160" s="27" t="s">
        <v>228</v>
      </c>
      <c r="C160" s="27" t="s">
        <v>305</v>
      </c>
      <c r="D160" s="30" t="s">
        <v>306</v>
      </c>
      <c r="E160" s="29">
        <v>106.6</v>
      </c>
    </row>
    <row r="161" spans="1:5" ht="31.5">
      <c r="A161" s="13">
        <f t="shared" si="1"/>
        <v>154</v>
      </c>
      <c r="B161" s="6" t="s">
        <v>56</v>
      </c>
      <c r="C161" s="3" t="s">
        <v>201</v>
      </c>
      <c r="D161" s="4" t="s">
        <v>48</v>
      </c>
      <c r="E161" s="5">
        <f>E162</f>
        <v>2432.0239999999999</v>
      </c>
    </row>
    <row r="162" spans="1:5" ht="30">
      <c r="A162" s="13">
        <f t="shared" si="1"/>
        <v>155</v>
      </c>
      <c r="B162" s="6" t="s">
        <v>56</v>
      </c>
      <c r="C162" s="6" t="s">
        <v>204</v>
      </c>
      <c r="D162" s="7" t="s">
        <v>49</v>
      </c>
      <c r="E162" s="8">
        <f>E163+E164</f>
        <v>2432.0239999999999</v>
      </c>
    </row>
    <row r="163" spans="1:5" ht="30">
      <c r="A163" s="13">
        <f t="shared" si="1"/>
        <v>156</v>
      </c>
      <c r="B163" s="6" t="s">
        <v>47</v>
      </c>
      <c r="C163" s="6" t="s">
        <v>202</v>
      </c>
      <c r="D163" s="7" t="s">
        <v>49</v>
      </c>
      <c r="E163" s="8">
        <v>800</v>
      </c>
    </row>
    <row r="164" spans="1:5" ht="30">
      <c r="A164" s="13">
        <f t="shared" si="1"/>
        <v>157</v>
      </c>
      <c r="B164" s="6" t="s">
        <v>50</v>
      </c>
      <c r="C164" s="6" t="s">
        <v>203</v>
      </c>
      <c r="D164" s="7" t="s">
        <v>49</v>
      </c>
      <c r="E164" s="8">
        <v>1632.0239999999999</v>
      </c>
    </row>
    <row r="165" spans="1:5" ht="15.75">
      <c r="A165" s="13">
        <f t="shared" si="1"/>
        <v>158</v>
      </c>
      <c r="B165" s="34" t="s">
        <v>54</v>
      </c>
      <c r="C165" s="34"/>
      <c r="D165" s="34"/>
      <c r="E165" s="12">
        <f>E118+E8</f>
        <v>1153374.5439999998</v>
      </c>
    </row>
  </sheetData>
  <mergeCells count="8">
    <mergeCell ref="B165:D165"/>
    <mergeCell ref="B1:E1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2021-11-09T03:49:31Z</cp:lastPrinted>
  <dcterms:created xsi:type="dcterms:W3CDTF">2021-11-01T09:50:52Z</dcterms:created>
  <dcterms:modified xsi:type="dcterms:W3CDTF">2021-11-11T08:14:44Z</dcterms:modified>
</cp:coreProperties>
</file>