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72" i="2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F117"/>
  <c r="E117"/>
  <c r="F126"/>
  <c r="E126"/>
  <c r="F159"/>
  <c r="E159"/>
  <c r="F157"/>
  <c r="E157"/>
  <c r="F155"/>
  <c r="E155"/>
  <c r="F137"/>
  <c r="E137"/>
  <c r="E136" s="1"/>
  <c r="F136"/>
  <c r="F131"/>
  <c r="E131"/>
  <c r="F130"/>
  <c r="E130"/>
  <c r="F128"/>
  <c r="E128"/>
  <c r="F124"/>
  <c r="E124"/>
  <c r="F122"/>
  <c r="E122"/>
  <c r="F120"/>
  <c r="E120"/>
  <c r="F118"/>
  <c r="E118"/>
  <c r="F162"/>
  <c r="E162"/>
  <c r="E161" s="1"/>
  <c r="E63"/>
  <c r="F63"/>
  <c r="F161"/>
  <c r="F111"/>
  <c r="F109"/>
  <c r="F94"/>
  <c r="F90"/>
  <c r="F89"/>
  <c r="F86"/>
  <c r="F85" s="1"/>
  <c r="F82"/>
  <c r="F80"/>
  <c r="F79" s="1"/>
  <c r="F76"/>
  <c r="F73" s="1"/>
  <c r="F72" s="1"/>
  <c r="F69"/>
  <c r="F66"/>
  <c r="F59"/>
  <c r="F56"/>
  <c r="F55" s="1"/>
  <c r="F53"/>
  <c r="F52" s="1"/>
  <c r="F49"/>
  <c r="F47"/>
  <c r="F44"/>
  <c r="F42"/>
  <c r="F39"/>
  <c r="F36"/>
  <c r="F34"/>
  <c r="F32"/>
  <c r="F30"/>
  <c r="F26"/>
  <c r="F24"/>
  <c r="F22"/>
  <c r="F20"/>
  <c r="F13"/>
  <c r="F11"/>
  <c r="F10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E116" l="1"/>
  <c r="E115" s="1"/>
  <c r="F116"/>
  <c r="F115" s="1"/>
  <c r="F9"/>
  <c r="F46"/>
  <c r="F93"/>
  <c r="F29"/>
  <c r="F28" s="1"/>
  <c r="F19"/>
  <c r="F78"/>
  <c r="F65"/>
  <c r="F58" s="1"/>
  <c r="F41"/>
  <c r="F38" s="1"/>
  <c r="F51"/>
  <c r="E82"/>
  <c r="E111"/>
  <c r="E94"/>
  <c r="F8" l="1"/>
  <c r="F164" s="1"/>
  <c r="E109"/>
  <c r="E93" s="1"/>
  <c r="E90"/>
  <c r="E86"/>
  <c r="E85" s="1"/>
  <c r="E80"/>
  <c r="E79" s="1"/>
  <c r="E76"/>
  <c r="E73" s="1"/>
  <c r="E72" s="1"/>
  <c r="E69"/>
  <c r="E66"/>
  <c r="E59"/>
  <c r="E56"/>
  <c r="E55" s="1"/>
  <c r="E53"/>
  <c r="E52" s="1"/>
  <c r="E49"/>
  <c r="E89"/>
  <c r="E47"/>
  <c r="E44"/>
  <c r="E42"/>
  <c r="E39"/>
  <c r="E36"/>
  <c r="E34"/>
  <c r="E32"/>
  <c r="E30"/>
  <c r="E26"/>
  <c r="E24"/>
  <c r="E22"/>
  <c r="E20"/>
  <c r="E13"/>
  <c r="E11"/>
  <c r="E10"/>
  <c r="E46" l="1"/>
  <c r="E9"/>
  <c r="E29"/>
  <c r="E28" s="1"/>
  <c r="E65"/>
  <c r="E58" s="1"/>
  <c r="E78"/>
  <c r="E19"/>
  <c r="E41"/>
  <c r="E38" s="1"/>
  <c r="E51"/>
  <c r="E8" l="1"/>
  <c r="E164" s="1"/>
</calcChain>
</file>

<file path=xl/sharedStrings.xml><?xml version="1.0" encoding="utf-8"?>
<sst xmlns="http://schemas.openxmlformats.org/spreadsheetml/2006/main" count="481" uniqueCount="316">
  <si>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</si>
  <si>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</si>
  <si>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</si>
  <si>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</si>
  <si>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</si>
  <si>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</si>
  <si>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</si>
  <si>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</si>
  <si>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</si>
  <si>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</si>
  <si>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</si>
  <si>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</si>
  <si>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</si>
  <si>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</si>
  <si>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</si>
  <si>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</si>
  <si>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</si>
  <si>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</si>
  <si>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</si>
  <si>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</si>
  <si>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</si>
  <si>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</si>
  <si>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</si>
  <si>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</si>
  <si>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</si>
  <si>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</si>
  <si>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</si>
  <si>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</si>
  <si>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</si>
  <si>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</si>
  <si>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</si>
  <si>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</si>
  <si>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</si>
  <si>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</si>
  <si>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</si>
  <si>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</si>
  <si>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</si>
  <si>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</si>
  <si>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</si>
  <si>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</si>
  <si>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</si>
  <si>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</si>
  <si>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</si>
  <si>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</si>
  <si>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</si>
  <si>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</si>
  <si>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</si>
  <si>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</si>
  <si>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</si>
  <si>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</si>
  <si>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</si>
  <si>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</si>
  <si>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</si>
  <si>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</si>
  <si>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</si>
  <si>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</si>
  <si>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</si>
  <si>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</si>
  <si>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</si>
  <si>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</si>
  <si>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</si>
  <si>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</si>
  <si>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</si>
  <si>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</si>
  <si>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</si>
  <si>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</si>
  <si>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</si>
  <si>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</si>
  <si>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</si>
  <si>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</si>
  <si>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</si>
  <si>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</si>
  <si>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</si>
  <si>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</si>
  <si>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</si>
  <si>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</si>
  <si>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</si>
  <si>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</si>
  <si>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</si>
  <si>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</si>
  <si>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</si>
  <si>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</si>
  <si>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</si>
  <si>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</si>
  <si>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</si>
  <si>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</si>
  <si>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</si>
  <si>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</si>
  <si>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</si>
  <si>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</si>
  <si>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</si>
  <si>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</si>
  <si>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</si>
  <si>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</si>
  <si>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</si>
  <si>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</si>
  <si>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</si>
  <si>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</si>
  <si>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</si>
  <si>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</si>
  <si>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</si>
  <si>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</si>
  <si>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</si>
  <si>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</si>
  <si>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</si>
  <si>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</si>
  <si>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</si>
  <si>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</si>
  <si>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</si>
  <si>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</si>
  <si>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</si>
  <si>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</si>
  <si>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</si>
  <si>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</si>
  <si>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</si>
  <si>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</si>
  <si>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</si>
  <si>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</si>
  <si>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</si>
  <si>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</si>
  <si>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</si>
  <si>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</si>
  <si>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</si>
  <si>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</si>
  <si>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</si>
  <si>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</si>
  <si>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</si>
  <si>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</si>
  <si>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</si>
  <si>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</si>
  <si>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</si>
  <si>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</si>
  <si>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</si>
  <si>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</si>
  <si>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</si>
  <si>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</si>
  <si>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</si>
  <si>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</si>
  <si>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</si>
  <si>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</si>
  <si>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</si>
  <si>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</si>
  <si>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</si>
  <si>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</si>
  <si>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</si>
  <si>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</si>
  <si>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</si>
  <si>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</si>
  <si>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</si>
  <si>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</si>
  <si>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</si>
  <si>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</si>
  <si>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</si>
  <si>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1 12 01040 01 0000 120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</si>
  <si>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</si>
  <si>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</si>
  <si>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</si>
  <si>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</si>
  <si>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</si>
  <si>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</si>
  <si>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1 13 02064 04 0000 130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</si>
  <si>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</si>
  <si>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</si>
  <si>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</si>
  <si>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</si>
  <si>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</si>
  <si>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</si>
  <si>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</si>
  <si>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</si>
  <si>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</si>
  <si>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</si>
  <si>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</si>
  <si>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</si>
  <si>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</si>
  <si>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</si>
  <si>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</si>
  <si>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</si>
  <si>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</si>
  <si>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</si>
  <si>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</si>
  <si>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</si>
  <si>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</si>
  <si>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</si>
  <si>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</si>
  <si>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</si>
  <si>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</si>
  <si>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</si>
  <si>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</si>
  <si>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</si>
  <si>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</si>
  <si>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</si>
  <si>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</si>
  <si>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</si>
  <si>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</si>
  <si>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</si>
  <si>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</si>
  <si>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</si>
  <si>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</si>
  <si>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</si>
  <si>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</si>
  <si>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</si>
  <si>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</si>
  <si>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</si>
  <si>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</si>
  <si>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</si>
  <si>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</si>
  <si>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</si>
  <si>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</si>
  <si>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</si>
  <si>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</si>
  <si>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</si>
  <si>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</si>
  <si>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</si>
  <si>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</si>
  <si>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2024 год</t>
  </si>
  <si>
    <t xml:space="preserve">Доходы  бюджета  г.Дивногорска на 2023-2024 годы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</si>
  <si>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</si>
  <si>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размещение твердых коммунальных отходов</t>
  </si>
  <si>
    <t>1 12 01042 01 0000 120</t>
  </si>
  <si>
    <t>2 00 00000 00 0000 000</t>
  </si>
  <si>
    <t>2 02 20000 00 0000 150</t>
  </si>
  <si>
    <t>2 02 00000 00 0000 150</t>
  </si>
  <si>
    <t>991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</si>
  <si>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</si>
  <si>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</si>
  <si>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</si>
  <si>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</si>
  <si>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</si>
  <si>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</si>
  <si>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</si>
  <si>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</si>
  <si>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</si>
  <si>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</si>
  <si>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</si>
  <si>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</si>
  <si>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2 02 25412 00 0000 150</t>
  </si>
  <si>
    <t>Субсидии бюджетам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</si>
  <si>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2 02 25412 04 0000 150</t>
  </si>
  <si>
    <t>Субсидии бюджетам городских округов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</si>
  <si>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</si>
  <si>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</si>
  <si>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</si>
  <si>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</si>
  <si>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</si>
  <si>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</si>
  <si>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</si>
  <si>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</si>
  <si>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</si>
  <si>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</si>
  <si>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</si>
  <si>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</si>
  <si>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</si>
  <si>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</si>
  <si>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</si>
  <si>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</si>
  <si>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</si>
  <si>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</si>
  <si>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</si>
  <si>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</si>
  <si>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</si>
  <si>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</si>
  <si>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</si>
  <si>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</si>
  <si>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</si>
  <si>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</si>
  <si>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</si>
  <si>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</si>
  <si>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</si>
  <si>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</si>
  <si>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</si>
  <si>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</si>
  <si>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</si>
  <si>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</si>
  <si>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</si>
  <si>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</si>
  <si>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</si>
  <si>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</si>
  <si>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</si>
  <si>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</si>
  <si>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</si>
  <si>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</si>
  <si>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</si>
  <si>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</si>
  <si>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</si>
  <si>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</si>
  <si>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</si>
  <si>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</si>
  <si>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</si>
  <si>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</si>
  <si>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</si>
  <si>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</si>
  <si>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</si>
  <si>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</si>
  <si>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</si>
  <si>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</si>
  <si>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</si>
  <si>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</si>
  <si>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</si>
  <si>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</si>
  <si>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</si>
  <si>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</si>
  <si>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</si>
  <si>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</si>
  <si>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</si>
  <si>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</si>
  <si>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</si>
  <si>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</si>
  <si>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</si>
  <si>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</si>
  <si>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</si>
  <si>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</si>
  <si>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</si>
  <si>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</si>
  <si>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</si>
  <si>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</si>
  <si>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r>
      <rPr>
        <b/>
        <sz val="12"/>
        <rFont val="Arial"/>
        <family val="2"/>
        <charset val="204"/>
      </rPr>
      <t xml:space="preserve">Приложение 4 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</si>
</sst>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?"/>
    <numFmt numFmtId="166" formatCode="#,##0.0"/>
  </numFmts>
  <fonts count="11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48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0" xfId="8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justify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 applyProtection="1">
      <alignment horizontal="right" vertical="center" wrapText="1"/>
    </xf>
    <xf numFmtId="166" fontId="6" fillId="2" borderId="1" xfId="0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tabSelected="1" workbookViewId="0">
      <selection activeCell="J6" sqref="J6"/>
    </sheetView>
  </sheetViews>
  <sheetFormatPr defaultRowHeight="12.75"/>
  <cols>
    <col min="1" max="1" width="4.5703125" customWidth="1"/>
    <col min="2" max="2" width="7.28515625" customWidth="1"/>
    <col min="3" max="3" width="25.28515625" customWidth="1"/>
    <col min="4" max="4" width="39.85546875" customWidth="1"/>
    <col min="5" max="5" width="12.5703125" customWidth="1"/>
    <col min="6" max="6" width="12.85546875" customWidth="1"/>
  </cols>
  <sheetData>
    <row r="1" spans="1:6" ht="63.6" customHeight="1">
      <c r="B1" s="42" t="s">
        <v>315</v>
      </c>
      <c r="C1" s="42"/>
      <c r="D1" s="42"/>
      <c r="E1" s="42"/>
      <c r="F1" s="42"/>
    </row>
    <row r="2" spans="1:6" ht="16.149999999999999" customHeight="1">
      <c r="B2" s="2"/>
      <c r="C2" s="2"/>
      <c r="D2" s="2"/>
      <c r="E2" s="2"/>
    </row>
    <row r="3" spans="1:6" ht="15.6" customHeight="1">
      <c r="A3" s="43" t="s">
        <v>215</v>
      </c>
      <c r="B3" s="43"/>
      <c r="C3" s="43"/>
      <c r="D3" s="43"/>
      <c r="E3" s="43"/>
      <c r="F3" s="43"/>
    </row>
    <row r="4" spans="1:6" ht="15">
      <c r="B4" s="1"/>
      <c r="C4" s="1"/>
      <c r="D4" s="1"/>
      <c r="E4" s="1"/>
      <c r="F4" s="33" t="s">
        <v>308</v>
      </c>
    </row>
    <row r="5" spans="1:6">
      <c r="A5" s="45" t="s">
        <v>201</v>
      </c>
      <c r="B5" s="47" t="s">
        <v>0</v>
      </c>
      <c r="C5" s="47" t="s">
        <v>50</v>
      </c>
      <c r="D5" s="47" t="s">
        <v>202</v>
      </c>
      <c r="E5" s="40" t="s">
        <v>213</v>
      </c>
      <c r="F5" s="40" t="s">
        <v>214</v>
      </c>
    </row>
    <row r="6" spans="1:6" ht="45" customHeight="1">
      <c r="A6" s="46"/>
      <c r="B6" s="47"/>
      <c r="C6" s="47"/>
      <c r="D6" s="47"/>
      <c r="E6" s="41"/>
      <c r="F6" s="41"/>
    </row>
    <row r="7" spans="1:6" ht="15.6" customHeight="1">
      <c r="A7" s="19">
        <v>1</v>
      </c>
      <c r="B7" s="20" t="s">
        <v>305</v>
      </c>
      <c r="C7" s="20" t="s">
        <v>306</v>
      </c>
      <c r="D7" s="20" t="s">
        <v>307</v>
      </c>
      <c r="E7" s="18">
        <v>5</v>
      </c>
      <c r="F7" s="18">
        <v>6</v>
      </c>
    </row>
    <row r="8" spans="1:6" ht="31.5">
      <c r="A8" s="12">
        <v>1</v>
      </c>
      <c r="B8" s="3" t="s">
        <v>52</v>
      </c>
      <c r="C8" s="3" t="s">
        <v>53</v>
      </c>
      <c r="D8" s="4" t="s">
        <v>2</v>
      </c>
      <c r="E8" s="5">
        <f>E9+E19+E28+E38+E46+E51+E58+E72+E78+E85+E89+E93</f>
        <v>699091.4</v>
      </c>
      <c r="F8" s="5">
        <f>F9+F19+F28+F38+F46+F51+F58+F72+F78+F85+F89+F93</f>
        <v>753122.20000000019</v>
      </c>
    </row>
    <row r="9" spans="1:6" ht="31.5">
      <c r="A9" s="12">
        <f>A8+1</f>
        <v>2</v>
      </c>
      <c r="B9" s="3" t="s">
        <v>52</v>
      </c>
      <c r="C9" s="3" t="s">
        <v>54</v>
      </c>
      <c r="D9" s="4" t="s">
        <v>10</v>
      </c>
      <c r="E9" s="5">
        <f>E10+E13</f>
        <v>524807</v>
      </c>
      <c r="F9" s="5">
        <f>F10+F13</f>
        <v>577178.80000000005</v>
      </c>
    </row>
    <row r="10" spans="1:6" ht="31.5">
      <c r="A10" s="12">
        <f>A9+1</f>
        <v>3</v>
      </c>
      <c r="B10" s="3" t="s">
        <v>52</v>
      </c>
      <c r="C10" s="3" t="s">
        <v>55</v>
      </c>
      <c r="D10" s="4" t="s">
        <v>11</v>
      </c>
      <c r="E10" s="5">
        <f>E12</f>
        <v>332649</v>
      </c>
      <c r="F10" s="5">
        <f>F12</f>
        <v>372723</v>
      </c>
    </row>
    <row r="11" spans="1:6" ht="75">
      <c r="A11" s="12">
        <f t="shared" ref="A11:A74" si="0">A10+1</f>
        <v>4</v>
      </c>
      <c r="B11" s="6" t="s">
        <v>52</v>
      </c>
      <c r="C11" s="6" t="s">
        <v>57</v>
      </c>
      <c r="D11" s="7" t="s">
        <v>58</v>
      </c>
      <c r="E11" s="5">
        <f>E12</f>
        <v>332649</v>
      </c>
      <c r="F11" s="5">
        <f>F12</f>
        <v>372723</v>
      </c>
    </row>
    <row r="12" spans="1:6" ht="75">
      <c r="A12" s="12">
        <f t="shared" si="0"/>
        <v>5</v>
      </c>
      <c r="B12" s="6" t="s">
        <v>9</v>
      </c>
      <c r="C12" s="6" t="s">
        <v>56</v>
      </c>
      <c r="D12" s="7" t="s">
        <v>12</v>
      </c>
      <c r="E12" s="8">
        <v>332649</v>
      </c>
      <c r="F12" s="8">
        <v>372723</v>
      </c>
    </row>
    <row r="13" spans="1:6" ht="31.5">
      <c r="A13" s="12">
        <f t="shared" si="0"/>
        <v>6</v>
      </c>
      <c r="B13" s="3" t="s">
        <v>52</v>
      </c>
      <c r="C13" s="3" t="s">
        <v>59</v>
      </c>
      <c r="D13" s="4" t="s">
        <v>13</v>
      </c>
      <c r="E13" s="5">
        <f>SUM(E14:E18)</f>
        <v>192158</v>
      </c>
      <c r="F13" s="5">
        <f>SUM(F14:F18)</f>
        <v>204455.80000000002</v>
      </c>
    </row>
    <row r="14" spans="1:6" ht="135">
      <c r="A14" s="12">
        <f t="shared" si="0"/>
        <v>7</v>
      </c>
      <c r="B14" s="6" t="s">
        <v>9</v>
      </c>
      <c r="C14" s="6" t="s">
        <v>60</v>
      </c>
      <c r="D14" s="9" t="s">
        <v>216</v>
      </c>
      <c r="E14" s="8">
        <v>181111.5</v>
      </c>
      <c r="F14" s="8">
        <v>192830.4</v>
      </c>
    </row>
    <row r="15" spans="1:6" ht="210">
      <c r="A15" s="12">
        <f t="shared" si="0"/>
        <v>8</v>
      </c>
      <c r="B15" s="6" t="s">
        <v>9</v>
      </c>
      <c r="C15" s="6" t="s">
        <v>61</v>
      </c>
      <c r="D15" s="9" t="s">
        <v>64</v>
      </c>
      <c r="E15" s="8">
        <v>846.5</v>
      </c>
      <c r="F15" s="8">
        <v>878.6</v>
      </c>
    </row>
    <row r="16" spans="1:6" ht="75">
      <c r="A16" s="12">
        <f t="shared" si="0"/>
        <v>9</v>
      </c>
      <c r="B16" s="6" t="s">
        <v>9</v>
      </c>
      <c r="C16" s="6" t="s">
        <v>62</v>
      </c>
      <c r="D16" s="7" t="s">
        <v>14</v>
      </c>
      <c r="E16" s="8">
        <v>2220.5</v>
      </c>
      <c r="F16" s="8">
        <v>2295.6</v>
      </c>
    </row>
    <row r="17" spans="1:6" ht="150">
      <c r="A17" s="12">
        <f t="shared" si="0"/>
        <v>10</v>
      </c>
      <c r="B17" s="6" t="s">
        <v>9</v>
      </c>
      <c r="C17" s="6" t="s">
        <v>63</v>
      </c>
      <c r="D17" s="9" t="s">
        <v>65</v>
      </c>
      <c r="E17" s="8">
        <v>1881.7</v>
      </c>
      <c r="F17" s="8">
        <v>1957</v>
      </c>
    </row>
    <row r="18" spans="1:6" ht="180">
      <c r="A18" s="12">
        <f t="shared" si="0"/>
        <v>11</v>
      </c>
      <c r="B18" s="6" t="s">
        <v>9</v>
      </c>
      <c r="C18" s="6" t="s">
        <v>67</v>
      </c>
      <c r="D18" s="10" t="s">
        <v>66</v>
      </c>
      <c r="E18" s="8">
        <v>6097.8</v>
      </c>
      <c r="F18" s="8">
        <v>6494.2</v>
      </c>
    </row>
    <row r="19" spans="1:6" ht="63">
      <c r="A19" s="12">
        <f t="shared" si="0"/>
        <v>12</v>
      </c>
      <c r="B19" s="3" t="s">
        <v>52</v>
      </c>
      <c r="C19" s="3" t="s">
        <v>68</v>
      </c>
      <c r="D19" s="4" t="s">
        <v>8</v>
      </c>
      <c r="E19" s="5">
        <f>E20+E22+E24+E26</f>
        <v>3221.8</v>
      </c>
      <c r="F19" s="5">
        <f>F20+F22+F24+F26</f>
        <v>3309.4</v>
      </c>
    </row>
    <row r="20" spans="1:6" ht="120">
      <c r="A20" s="12">
        <f t="shared" si="0"/>
        <v>13</v>
      </c>
      <c r="B20" s="6" t="s">
        <v>52</v>
      </c>
      <c r="C20" s="6" t="s">
        <v>73</v>
      </c>
      <c r="D20" s="7" t="s">
        <v>74</v>
      </c>
      <c r="E20" s="8">
        <f>E21</f>
        <v>1441.4</v>
      </c>
      <c r="F20" s="8">
        <f>F21</f>
        <v>1457.1</v>
      </c>
    </row>
    <row r="21" spans="1:6" ht="195">
      <c r="A21" s="12">
        <f t="shared" si="0"/>
        <v>14</v>
      </c>
      <c r="B21" s="6" t="s">
        <v>7</v>
      </c>
      <c r="C21" s="6" t="s">
        <v>69</v>
      </c>
      <c r="D21" s="9" t="s">
        <v>75</v>
      </c>
      <c r="E21" s="8">
        <v>1441.4</v>
      </c>
      <c r="F21" s="8">
        <v>1457.1</v>
      </c>
    </row>
    <row r="22" spans="1:6" ht="150">
      <c r="A22" s="12">
        <f t="shared" si="0"/>
        <v>15</v>
      </c>
      <c r="B22" s="6" t="s">
        <v>52</v>
      </c>
      <c r="C22" s="6" t="s">
        <v>76</v>
      </c>
      <c r="D22" s="9" t="s">
        <v>77</v>
      </c>
      <c r="E22" s="8">
        <f>E23</f>
        <v>8.1</v>
      </c>
      <c r="F22" s="8">
        <f>F23</f>
        <v>8.4</v>
      </c>
    </row>
    <row r="23" spans="1:6" ht="225">
      <c r="A23" s="12">
        <f t="shared" si="0"/>
        <v>16</v>
      </c>
      <c r="B23" s="6" t="s">
        <v>7</v>
      </c>
      <c r="C23" s="6" t="s">
        <v>70</v>
      </c>
      <c r="D23" s="9" t="s">
        <v>78</v>
      </c>
      <c r="E23" s="8">
        <v>8.1</v>
      </c>
      <c r="F23" s="8">
        <v>8.4</v>
      </c>
    </row>
    <row r="24" spans="1:6" ht="120">
      <c r="A24" s="12">
        <f t="shared" si="0"/>
        <v>17</v>
      </c>
      <c r="B24" s="6" t="s">
        <v>52</v>
      </c>
      <c r="C24" s="6" t="s">
        <v>79</v>
      </c>
      <c r="D24" s="9" t="s">
        <v>80</v>
      </c>
      <c r="E24" s="8">
        <f>E25</f>
        <v>1950.9</v>
      </c>
      <c r="F24" s="8">
        <f>F25</f>
        <v>2030.8</v>
      </c>
    </row>
    <row r="25" spans="1:6" ht="195">
      <c r="A25" s="12">
        <f t="shared" si="0"/>
        <v>18</v>
      </c>
      <c r="B25" s="6" t="s">
        <v>7</v>
      </c>
      <c r="C25" s="6" t="s">
        <v>71</v>
      </c>
      <c r="D25" s="9" t="s">
        <v>81</v>
      </c>
      <c r="E25" s="8">
        <v>1950.9</v>
      </c>
      <c r="F25" s="8">
        <v>2030.8</v>
      </c>
    </row>
    <row r="26" spans="1:6" ht="120">
      <c r="A26" s="12">
        <f t="shared" si="0"/>
        <v>19</v>
      </c>
      <c r="B26" s="6" t="s">
        <v>52</v>
      </c>
      <c r="C26" s="6" t="s">
        <v>82</v>
      </c>
      <c r="D26" s="9" t="s">
        <v>83</v>
      </c>
      <c r="E26" s="8">
        <f>E27</f>
        <v>-178.6</v>
      </c>
      <c r="F26" s="8">
        <f>F27</f>
        <v>-186.9</v>
      </c>
    </row>
    <row r="27" spans="1:6" ht="195">
      <c r="A27" s="12">
        <f t="shared" si="0"/>
        <v>20</v>
      </c>
      <c r="B27" s="6" t="s">
        <v>7</v>
      </c>
      <c r="C27" s="6" t="s">
        <v>72</v>
      </c>
      <c r="D27" s="9" t="s">
        <v>84</v>
      </c>
      <c r="E27" s="8">
        <v>-178.6</v>
      </c>
      <c r="F27" s="8">
        <v>-186.9</v>
      </c>
    </row>
    <row r="28" spans="1:6" ht="31.5">
      <c r="A28" s="12">
        <f t="shared" si="0"/>
        <v>21</v>
      </c>
      <c r="B28" s="6" t="s">
        <v>52</v>
      </c>
      <c r="C28" s="3" t="s">
        <v>86</v>
      </c>
      <c r="D28" s="4" t="s">
        <v>15</v>
      </c>
      <c r="E28" s="11">
        <f>E29+E34+E36</f>
        <v>44268.1</v>
      </c>
      <c r="F28" s="11">
        <f>F29+F34+F36</f>
        <v>44616.800000000003</v>
      </c>
    </row>
    <row r="29" spans="1:6" ht="45">
      <c r="A29" s="12">
        <f t="shared" si="0"/>
        <v>22</v>
      </c>
      <c r="B29" s="6" t="s">
        <v>52</v>
      </c>
      <c r="C29" s="6" t="s">
        <v>87</v>
      </c>
      <c r="D29" s="7" t="s">
        <v>85</v>
      </c>
      <c r="E29" s="8">
        <f>E30+E32</f>
        <v>34886.9</v>
      </c>
      <c r="F29" s="8">
        <f>F30+F32</f>
        <v>34886.9</v>
      </c>
    </row>
    <row r="30" spans="1:6" ht="60">
      <c r="A30" s="12">
        <f t="shared" si="0"/>
        <v>23</v>
      </c>
      <c r="B30" s="6" t="s">
        <v>52</v>
      </c>
      <c r="C30" s="6" t="s">
        <v>90</v>
      </c>
      <c r="D30" s="7" t="s">
        <v>16</v>
      </c>
      <c r="E30" s="8">
        <f>E31</f>
        <v>26458.3</v>
      </c>
      <c r="F30" s="8">
        <f>F31</f>
        <v>26458.3</v>
      </c>
    </row>
    <row r="31" spans="1:6" ht="60">
      <c r="A31" s="12">
        <f t="shared" si="0"/>
        <v>24</v>
      </c>
      <c r="B31" s="6" t="s">
        <v>9</v>
      </c>
      <c r="C31" s="6" t="s">
        <v>88</v>
      </c>
      <c r="D31" s="7" t="s">
        <v>16</v>
      </c>
      <c r="E31" s="8">
        <v>26458.3</v>
      </c>
      <c r="F31" s="8">
        <v>26458.3</v>
      </c>
    </row>
    <row r="32" spans="1:6" ht="75">
      <c r="A32" s="12">
        <f t="shared" si="0"/>
        <v>25</v>
      </c>
      <c r="B32" s="6" t="s">
        <v>52</v>
      </c>
      <c r="C32" s="6" t="s">
        <v>91</v>
      </c>
      <c r="D32" s="7" t="s">
        <v>92</v>
      </c>
      <c r="E32" s="8">
        <f>E33</f>
        <v>8428.6</v>
      </c>
      <c r="F32" s="8">
        <f>F33</f>
        <v>8428.6</v>
      </c>
    </row>
    <row r="33" spans="1:6" ht="120">
      <c r="A33" s="12">
        <f t="shared" si="0"/>
        <v>26</v>
      </c>
      <c r="B33" s="6" t="s">
        <v>9</v>
      </c>
      <c r="C33" s="6" t="s">
        <v>89</v>
      </c>
      <c r="D33" s="7" t="s">
        <v>17</v>
      </c>
      <c r="E33" s="8">
        <v>8428.6</v>
      </c>
      <c r="F33" s="8">
        <v>8428.6</v>
      </c>
    </row>
    <row r="34" spans="1:6" ht="30">
      <c r="A34" s="12">
        <f t="shared" si="0"/>
        <v>27</v>
      </c>
      <c r="B34" s="6" t="s">
        <v>52</v>
      </c>
      <c r="C34" s="6" t="s">
        <v>94</v>
      </c>
      <c r="D34" s="7" t="s">
        <v>18</v>
      </c>
      <c r="E34" s="8">
        <f>E35</f>
        <v>93.2</v>
      </c>
      <c r="F34" s="8">
        <f>F35</f>
        <v>69.900000000000006</v>
      </c>
    </row>
    <row r="35" spans="1:6" ht="30">
      <c r="A35" s="12">
        <f t="shared" si="0"/>
        <v>28</v>
      </c>
      <c r="B35" s="6" t="s">
        <v>9</v>
      </c>
      <c r="C35" s="6" t="s">
        <v>93</v>
      </c>
      <c r="D35" s="7" t="s">
        <v>18</v>
      </c>
      <c r="E35" s="8">
        <v>93.2</v>
      </c>
      <c r="F35" s="8">
        <v>69.900000000000006</v>
      </c>
    </row>
    <row r="36" spans="1:6" ht="45">
      <c r="A36" s="12">
        <f t="shared" si="0"/>
        <v>29</v>
      </c>
      <c r="B36" s="6" t="s">
        <v>52</v>
      </c>
      <c r="C36" s="6" t="s">
        <v>95</v>
      </c>
      <c r="D36" s="7" t="s">
        <v>96</v>
      </c>
      <c r="E36" s="8">
        <f>E37</f>
        <v>9288</v>
      </c>
      <c r="F36" s="8">
        <f>F37</f>
        <v>9660</v>
      </c>
    </row>
    <row r="37" spans="1:6" ht="60">
      <c r="A37" s="12">
        <f t="shared" si="0"/>
        <v>30</v>
      </c>
      <c r="B37" s="6" t="s">
        <v>9</v>
      </c>
      <c r="C37" s="6" t="s">
        <v>97</v>
      </c>
      <c r="D37" s="7" t="s">
        <v>19</v>
      </c>
      <c r="E37" s="8">
        <v>9288</v>
      </c>
      <c r="F37" s="8">
        <v>9660</v>
      </c>
    </row>
    <row r="38" spans="1:6" ht="31.5">
      <c r="A38" s="12">
        <f t="shared" si="0"/>
        <v>31</v>
      </c>
      <c r="B38" s="6" t="s">
        <v>52</v>
      </c>
      <c r="C38" s="3" t="s">
        <v>98</v>
      </c>
      <c r="D38" s="4" t="s">
        <v>20</v>
      </c>
      <c r="E38" s="5">
        <f>E39+E41</f>
        <v>46968.6</v>
      </c>
      <c r="F38" s="5">
        <f>F39+F41</f>
        <v>47948.6</v>
      </c>
    </row>
    <row r="39" spans="1:6" ht="30">
      <c r="A39" s="12">
        <f t="shared" si="0"/>
        <v>32</v>
      </c>
      <c r="B39" s="6" t="s">
        <v>52</v>
      </c>
      <c r="C39" s="6" t="s">
        <v>101</v>
      </c>
      <c r="D39" s="7" t="s">
        <v>100</v>
      </c>
      <c r="E39" s="8">
        <f>E40</f>
        <v>9014</v>
      </c>
      <c r="F39" s="8">
        <f>F40</f>
        <v>9280</v>
      </c>
    </row>
    <row r="40" spans="1:6" ht="75">
      <c r="A40" s="12">
        <f t="shared" si="0"/>
        <v>33</v>
      </c>
      <c r="B40" s="6" t="s">
        <v>9</v>
      </c>
      <c r="C40" s="6" t="s">
        <v>99</v>
      </c>
      <c r="D40" s="7" t="s">
        <v>21</v>
      </c>
      <c r="E40" s="8">
        <v>9014</v>
      </c>
      <c r="F40" s="8">
        <v>9280</v>
      </c>
    </row>
    <row r="41" spans="1:6" ht="30">
      <c r="A41" s="12">
        <f t="shared" si="0"/>
        <v>34</v>
      </c>
      <c r="B41" s="6" t="s">
        <v>52</v>
      </c>
      <c r="C41" s="6" t="s">
        <v>103</v>
      </c>
      <c r="D41" s="7" t="s">
        <v>102</v>
      </c>
      <c r="E41" s="8">
        <f>E42+E44</f>
        <v>37954.6</v>
      </c>
      <c r="F41" s="8">
        <f>F42+F44</f>
        <v>38668.6</v>
      </c>
    </row>
    <row r="42" spans="1:6" ht="30">
      <c r="A42" s="12">
        <f t="shared" si="0"/>
        <v>35</v>
      </c>
      <c r="B42" s="6" t="s">
        <v>52</v>
      </c>
      <c r="C42" s="6" t="s">
        <v>105</v>
      </c>
      <c r="D42" s="7" t="s">
        <v>106</v>
      </c>
      <c r="E42" s="8">
        <f>E43</f>
        <v>25580.3</v>
      </c>
      <c r="F42" s="8">
        <f>F43</f>
        <v>25804.7</v>
      </c>
    </row>
    <row r="43" spans="1:6" ht="60">
      <c r="A43" s="12">
        <f t="shared" si="0"/>
        <v>36</v>
      </c>
      <c r="B43" s="6" t="s">
        <v>9</v>
      </c>
      <c r="C43" s="6" t="s">
        <v>104</v>
      </c>
      <c r="D43" s="7" t="s">
        <v>22</v>
      </c>
      <c r="E43" s="8">
        <v>25580.3</v>
      </c>
      <c r="F43" s="8">
        <v>25804.7</v>
      </c>
    </row>
    <row r="44" spans="1:6" ht="30">
      <c r="A44" s="12">
        <f t="shared" si="0"/>
        <v>37</v>
      </c>
      <c r="B44" s="6" t="s">
        <v>52</v>
      </c>
      <c r="C44" s="6" t="s">
        <v>107</v>
      </c>
      <c r="D44" s="7" t="s">
        <v>108</v>
      </c>
      <c r="E44" s="8">
        <f>E45</f>
        <v>12374.3</v>
      </c>
      <c r="F44" s="8">
        <f>F45</f>
        <v>12863.9</v>
      </c>
    </row>
    <row r="45" spans="1:6" ht="60">
      <c r="A45" s="12">
        <f t="shared" si="0"/>
        <v>38</v>
      </c>
      <c r="B45" s="6" t="s">
        <v>9</v>
      </c>
      <c r="C45" s="6" t="s">
        <v>109</v>
      </c>
      <c r="D45" s="7" t="s">
        <v>23</v>
      </c>
      <c r="E45" s="8">
        <v>12374.3</v>
      </c>
      <c r="F45" s="8">
        <v>12863.9</v>
      </c>
    </row>
    <row r="46" spans="1:6" ht="31.5">
      <c r="A46" s="12">
        <f t="shared" si="0"/>
        <v>39</v>
      </c>
      <c r="B46" s="6" t="s">
        <v>52</v>
      </c>
      <c r="C46" s="3" t="s">
        <v>110</v>
      </c>
      <c r="D46" s="4" t="s">
        <v>24</v>
      </c>
      <c r="E46" s="5">
        <f>E47+E49</f>
        <v>7360</v>
      </c>
      <c r="F46" s="5">
        <f>F47+F49</f>
        <v>7655</v>
      </c>
    </row>
    <row r="47" spans="1:6" ht="60">
      <c r="A47" s="12">
        <f t="shared" si="0"/>
        <v>40</v>
      </c>
      <c r="B47" s="6" t="s">
        <v>52</v>
      </c>
      <c r="C47" s="6" t="s">
        <v>113</v>
      </c>
      <c r="D47" s="7" t="s">
        <v>112</v>
      </c>
      <c r="E47" s="8">
        <f>E48</f>
        <v>7355</v>
      </c>
      <c r="F47" s="8">
        <f>F48</f>
        <v>7650</v>
      </c>
    </row>
    <row r="48" spans="1:6" ht="90">
      <c r="A48" s="12">
        <f t="shared" si="0"/>
        <v>41</v>
      </c>
      <c r="B48" s="6" t="s">
        <v>9</v>
      </c>
      <c r="C48" s="6" t="s">
        <v>111</v>
      </c>
      <c r="D48" s="7" t="s">
        <v>25</v>
      </c>
      <c r="E48" s="8">
        <v>7355</v>
      </c>
      <c r="F48" s="8">
        <v>7650</v>
      </c>
    </row>
    <row r="49" spans="1:6" ht="60">
      <c r="A49" s="12">
        <f t="shared" si="0"/>
        <v>42</v>
      </c>
      <c r="B49" s="6" t="s">
        <v>52</v>
      </c>
      <c r="C49" s="6" t="s">
        <v>114</v>
      </c>
      <c r="D49" s="7" t="s">
        <v>115</v>
      </c>
      <c r="E49" s="8">
        <f>E50</f>
        <v>5</v>
      </c>
      <c r="F49" s="8">
        <f>F50</f>
        <v>5</v>
      </c>
    </row>
    <row r="50" spans="1:6" ht="60">
      <c r="A50" s="12">
        <f t="shared" si="0"/>
        <v>43</v>
      </c>
      <c r="B50" s="6" t="s">
        <v>31</v>
      </c>
      <c r="C50" s="6" t="s">
        <v>309</v>
      </c>
      <c r="D50" s="7" t="s">
        <v>310</v>
      </c>
      <c r="E50" s="8">
        <v>5</v>
      </c>
      <c r="F50" s="8">
        <v>5</v>
      </c>
    </row>
    <row r="51" spans="1:6" ht="78.75">
      <c r="A51" s="12">
        <f t="shared" si="0"/>
        <v>44</v>
      </c>
      <c r="B51" s="6" t="s">
        <v>52</v>
      </c>
      <c r="C51" s="3" t="s">
        <v>116</v>
      </c>
      <c r="D51" s="4" t="s">
        <v>26</v>
      </c>
      <c r="E51" s="5">
        <f>E52+E55</f>
        <v>17.099999999999998</v>
      </c>
      <c r="F51" s="5">
        <f>F52+F55</f>
        <v>4.9000000000000004</v>
      </c>
    </row>
    <row r="52" spans="1:6" ht="30">
      <c r="A52" s="12">
        <f t="shared" si="0"/>
        <v>45</v>
      </c>
      <c r="B52" s="6" t="s">
        <v>52</v>
      </c>
      <c r="C52" s="6" t="s">
        <v>118</v>
      </c>
      <c r="D52" s="7" t="s">
        <v>117</v>
      </c>
      <c r="E52" s="8">
        <f>E53</f>
        <v>16.899999999999999</v>
      </c>
      <c r="F52" s="8">
        <f>F53</f>
        <v>4.7</v>
      </c>
    </row>
    <row r="53" spans="1:6" ht="45">
      <c r="A53" s="12">
        <f t="shared" si="0"/>
        <v>46</v>
      </c>
      <c r="B53" s="6" t="s">
        <v>52</v>
      </c>
      <c r="C53" s="6" t="s">
        <v>118</v>
      </c>
      <c r="D53" s="7" t="s">
        <v>119</v>
      </c>
      <c r="E53" s="8">
        <f>E54</f>
        <v>16.899999999999999</v>
      </c>
      <c r="F53" s="8">
        <f>F54</f>
        <v>4.7</v>
      </c>
    </row>
    <row r="54" spans="1:6" ht="60">
      <c r="A54" s="12">
        <f t="shared" si="0"/>
        <v>47</v>
      </c>
      <c r="B54" s="6" t="s">
        <v>9</v>
      </c>
      <c r="C54" s="6" t="s">
        <v>120</v>
      </c>
      <c r="D54" s="7" t="s">
        <v>27</v>
      </c>
      <c r="E54" s="8">
        <v>16.899999999999999</v>
      </c>
      <c r="F54" s="8">
        <v>4.7</v>
      </c>
    </row>
    <row r="55" spans="1:6" ht="45">
      <c r="A55" s="12">
        <f t="shared" si="0"/>
        <v>48</v>
      </c>
      <c r="B55" s="6" t="s">
        <v>52</v>
      </c>
      <c r="C55" s="6" t="s">
        <v>123</v>
      </c>
      <c r="D55" s="7" t="s">
        <v>122</v>
      </c>
      <c r="E55" s="8">
        <f>E56</f>
        <v>0.2</v>
      </c>
      <c r="F55" s="8">
        <f>F56</f>
        <v>0.2</v>
      </c>
    </row>
    <row r="56" spans="1:6" ht="30">
      <c r="A56" s="12">
        <f t="shared" si="0"/>
        <v>49</v>
      </c>
      <c r="B56" s="6" t="s">
        <v>52</v>
      </c>
      <c r="C56" s="6" t="s">
        <v>125</v>
      </c>
      <c r="D56" s="7" t="s">
        <v>124</v>
      </c>
      <c r="E56" s="8">
        <f>E57</f>
        <v>0.2</v>
      </c>
      <c r="F56" s="8">
        <f>F57</f>
        <v>0.2</v>
      </c>
    </row>
    <row r="57" spans="1:6" ht="45">
      <c r="A57" s="12">
        <f t="shared" si="0"/>
        <v>50</v>
      </c>
      <c r="B57" s="6" t="s">
        <v>9</v>
      </c>
      <c r="C57" s="6" t="s">
        <v>121</v>
      </c>
      <c r="D57" s="7" t="s">
        <v>28</v>
      </c>
      <c r="E57" s="8">
        <v>0.2</v>
      </c>
      <c r="F57" s="8">
        <v>0.2</v>
      </c>
    </row>
    <row r="58" spans="1:6" ht="78.75">
      <c r="A58" s="12">
        <f t="shared" si="0"/>
        <v>51</v>
      </c>
      <c r="B58" s="3" t="s">
        <v>52</v>
      </c>
      <c r="C58" s="3" t="s">
        <v>126</v>
      </c>
      <c r="D58" s="4" t="s">
        <v>32</v>
      </c>
      <c r="E58" s="5">
        <f>E59+E63+E65</f>
        <v>65088.6</v>
      </c>
      <c r="F58" s="5">
        <f>F59+F63+F65</f>
        <v>64902.400000000001</v>
      </c>
    </row>
    <row r="59" spans="1:6" ht="165">
      <c r="A59" s="12">
        <f t="shared" si="0"/>
        <v>52</v>
      </c>
      <c r="B59" s="6" t="s">
        <v>52</v>
      </c>
      <c r="C59" s="6" t="s">
        <v>129</v>
      </c>
      <c r="D59" s="10" t="s">
        <v>128</v>
      </c>
      <c r="E59" s="8">
        <f>E60+E61+E62</f>
        <v>62003.6</v>
      </c>
      <c r="F59" s="8">
        <f>F60+F61+F62</f>
        <v>61707.5</v>
      </c>
    </row>
    <row r="60" spans="1:6" ht="150">
      <c r="A60" s="12">
        <f t="shared" si="0"/>
        <v>53</v>
      </c>
      <c r="B60" s="6" t="s">
        <v>31</v>
      </c>
      <c r="C60" s="6" t="s">
        <v>127</v>
      </c>
      <c r="D60" s="9" t="s">
        <v>130</v>
      </c>
      <c r="E60" s="8">
        <v>1824</v>
      </c>
      <c r="F60" s="8">
        <v>1824</v>
      </c>
    </row>
    <row r="61" spans="1:6" ht="135">
      <c r="A61" s="12">
        <f t="shared" si="0"/>
        <v>54</v>
      </c>
      <c r="B61" s="6" t="s">
        <v>31</v>
      </c>
      <c r="C61" s="6" t="s">
        <v>131</v>
      </c>
      <c r="D61" s="7" t="s">
        <v>33</v>
      </c>
      <c r="E61" s="8">
        <v>59210.6</v>
      </c>
      <c r="F61" s="8">
        <v>58912.5</v>
      </c>
    </row>
    <row r="62" spans="1:6" ht="60">
      <c r="A62" s="12">
        <f t="shared" si="0"/>
        <v>55</v>
      </c>
      <c r="B62" s="6" t="s">
        <v>31</v>
      </c>
      <c r="C62" s="6" t="s">
        <v>132</v>
      </c>
      <c r="D62" s="7" t="s">
        <v>34</v>
      </c>
      <c r="E62" s="8">
        <v>969</v>
      </c>
      <c r="F62" s="8">
        <v>971</v>
      </c>
    </row>
    <row r="63" spans="1:6" ht="45">
      <c r="A63" s="12">
        <f t="shared" si="0"/>
        <v>56</v>
      </c>
      <c r="B63" s="6" t="s">
        <v>52</v>
      </c>
      <c r="C63" s="6" t="s">
        <v>135</v>
      </c>
      <c r="D63" s="7" t="s">
        <v>134</v>
      </c>
      <c r="E63" s="8">
        <f>E64</f>
        <v>500</v>
      </c>
      <c r="F63" s="8">
        <f>F64</f>
        <v>500</v>
      </c>
    </row>
    <row r="64" spans="1:6" ht="90">
      <c r="A64" s="12">
        <f t="shared" si="0"/>
        <v>57</v>
      </c>
      <c r="B64" s="6" t="s">
        <v>31</v>
      </c>
      <c r="C64" s="6" t="s">
        <v>133</v>
      </c>
      <c r="D64" s="7" t="s">
        <v>35</v>
      </c>
      <c r="E64" s="8">
        <v>500</v>
      </c>
      <c r="F64" s="8">
        <v>500</v>
      </c>
    </row>
    <row r="65" spans="1:6" ht="135">
      <c r="A65" s="12">
        <f t="shared" si="0"/>
        <v>58</v>
      </c>
      <c r="B65" s="6" t="s">
        <v>52</v>
      </c>
      <c r="C65" s="6" t="s">
        <v>138</v>
      </c>
      <c r="D65" s="10" t="s">
        <v>137</v>
      </c>
      <c r="E65" s="8">
        <f>E66+E69</f>
        <v>2585</v>
      </c>
      <c r="F65" s="8">
        <f>F66+F69</f>
        <v>2694.9</v>
      </c>
    </row>
    <row r="66" spans="1:6" ht="135">
      <c r="A66" s="12">
        <f t="shared" si="0"/>
        <v>59</v>
      </c>
      <c r="B66" s="6" t="s">
        <v>52</v>
      </c>
      <c r="C66" s="6" t="s">
        <v>145</v>
      </c>
      <c r="D66" s="7" t="s">
        <v>36</v>
      </c>
      <c r="E66" s="8">
        <f>E67+E68</f>
        <v>1282</v>
      </c>
      <c r="F66" s="8">
        <f>F67+F68</f>
        <v>1377.3000000000002</v>
      </c>
    </row>
    <row r="67" spans="1:6" ht="135">
      <c r="A67" s="12">
        <f t="shared" si="0"/>
        <v>60</v>
      </c>
      <c r="B67" s="6" t="s">
        <v>31</v>
      </c>
      <c r="C67" s="6" t="s">
        <v>136</v>
      </c>
      <c r="D67" s="7" t="s">
        <v>36</v>
      </c>
      <c r="E67" s="8">
        <v>247.9</v>
      </c>
      <c r="F67" s="8">
        <v>243.4</v>
      </c>
    </row>
    <row r="68" spans="1:6" ht="135">
      <c r="A68" s="12">
        <f t="shared" si="0"/>
        <v>61</v>
      </c>
      <c r="B68" s="6" t="s">
        <v>45</v>
      </c>
      <c r="C68" s="6" t="s">
        <v>136</v>
      </c>
      <c r="D68" s="7" t="s">
        <v>36</v>
      </c>
      <c r="E68" s="8">
        <v>1034.0999999999999</v>
      </c>
      <c r="F68" s="8">
        <v>1133.9000000000001</v>
      </c>
    </row>
    <row r="69" spans="1:6" ht="180">
      <c r="A69" s="12">
        <f t="shared" si="0"/>
        <v>62</v>
      </c>
      <c r="B69" s="6" t="s">
        <v>52</v>
      </c>
      <c r="C69" s="6" t="s">
        <v>141</v>
      </c>
      <c r="D69" s="10" t="s">
        <v>140</v>
      </c>
      <c r="E69" s="8">
        <f>E70+E71</f>
        <v>1303</v>
      </c>
      <c r="F69" s="8">
        <f>F70+F71</f>
        <v>1317.6</v>
      </c>
    </row>
    <row r="70" spans="1:6" ht="180">
      <c r="A70" s="12">
        <f t="shared" si="0"/>
        <v>63</v>
      </c>
      <c r="B70" s="6" t="s">
        <v>31</v>
      </c>
      <c r="C70" s="6" t="s">
        <v>139</v>
      </c>
      <c r="D70" s="9" t="s">
        <v>142</v>
      </c>
      <c r="E70" s="8">
        <v>939</v>
      </c>
      <c r="F70" s="8">
        <v>939</v>
      </c>
    </row>
    <row r="71" spans="1:6" ht="210">
      <c r="A71" s="12">
        <f t="shared" si="0"/>
        <v>64</v>
      </c>
      <c r="B71" s="6" t="s">
        <v>31</v>
      </c>
      <c r="C71" s="6" t="s">
        <v>143</v>
      </c>
      <c r="D71" s="9" t="s">
        <v>144</v>
      </c>
      <c r="E71" s="8">
        <v>364</v>
      </c>
      <c r="F71" s="8">
        <v>378.6</v>
      </c>
    </row>
    <row r="72" spans="1:6" ht="31.5">
      <c r="A72" s="12">
        <f t="shared" si="0"/>
        <v>65</v>
      </c>
      <c r="B72" s="3" t="s">
        <v>52</v>
      </c>
      <c r="C72" s="3" t="s">
        <v>146</v>
      </c>
      <c r="D72" s="4" t="s">
        <v>5</v>
      </c>
      <c r="E72" s="5">
        <f>E73</f>
        <v>141.9</v>
      </c>
      <c r="F72" s="5">
        <f>F73</f>
        <v>146</v>
      </c>
    </row>
    <row r="73" spans="1:6" ht="30">
      <c r="A73" s="12">
        <f t="shared" si="0"/>
        <v>66</v>
      </c>
      <c r="B73" s="6" t="s">
        <v>52</v>
      </c>
      <c r="C73" s="6" t="s">
        <v>150</v>
      </c>
      <c r="D73" s="7" t="s">
        <v>148</v>
      </c>
      <c r="E73" s="8">
        <f>E74+E75+E76</f>
        <v>141.9</v>
      </c>
      <c r="F73" s="8">
        <f>F74+F75+F76</f>
        <v>146</v>
      </c>
    </row>
    <row r="74" spans="1:6" ht="45">
      <c r="A74" s="12">
        <f t="shared" si="0"/>
        <v>67</v>
      </c>
      <c r="B74" s="6" t="s">
        <v>4</v>
      </c>
      <c r="C74" s="6" t="s">
        <v>147</v>
      </c>
      <c r="D74" s="7" t="s">
        <v>149</v>
      </c>
      <c r="E74" s="8">
        <v>116.9</v>
      </c>
      <c r="F74" s="8">
        <v>121</v>
      </c>
    </row>
    <row r="75" spans="1:6" ht="30">
      <c r="A75" s="12">
        <f t="shared" ref="A75:A138" si="1">A74+1</f>
        <v>68</v>
      </c>
      <c r="B75" s="6" t="s">
        <v>4</v>
      </c>
      <c r="C75" s="6" t="s">
        <v>151</v>
      </c>
      <c r="D75" s="7" t="s">
        <v>6</v>
      </c>
      <c r="E75" s="8">
        <v>15</v>
      </c>
      <c r="F75" s="8">
        <v>15</v>
      </c>
    </row>
    <row r="76" spans="1:6" ht="30">
      <c r="A76" s="12">
        <f t="shared" si="1"/>
        <v>69</v>
      </c>
      <c r="B76" s="6" t="s">
        <v>52</v>
      </c>
      <c r="C76" s="6" t="s">
        <v>153</v>
      </c>
      <c r="D76" s="7" t="s">
        <v>152</v>
      </c>
      <c r="E76" s="8">
        <f>E77</f>
        <v>10</v>
      </c>
      <c r="F76" s="8">
        <f>F77</f>
        <v>10</v>
      </c>
    </row>
    <row r="77" spans="1:6" ht="30">
      <c r="A77" s="12">
        <f t="shared" si="1"/>
        <v>70</v>
      </c>
      <c r="B77" s="6" t="s">
        <v>4</v>
      </c>
      <c r="C77" s="6" t="s">
        <v>218</v>
      </c>
      <c r="D77" s="7" t="s">
        <v>217</v>
      </c>
      <c r="E77" s="8">
        <v>10</v>
      </c>
      <c r="F77" s="8">
        <v>10</v>
      </c>
    </row>
    <row r="78" spans="1:6" ht="63">
      <c r="A78" s="12">
        <f t="shared" si="1"/>
        <v>71</v>
      </c>
      <c r="B78" s="3" t="s">
        <v>52</v>
      </c>
      <c r="C78" s="3" t="s">
        <v>154</v>
      </c>
      <c r="D78" s="4" t="s">
        <v>37</v>
      </c>
      <c r="E78" s="5">
        <f>E79+E82</f>
        <v>3696.3</v>
      </c>
      <c r="F78" s="5">
        <f>F79+F82</f>
        <v>3838.2999999999997</v>
      </c>
    </row>
    <row r="79" spans="1:6" ht="30">
      <c r="A79" s="12">
        <f t="shared" si="1"/>
        <v>72</v>
      </c>
      <c r="B79" s="6" t="s">
        <v>52</v>
      </c>
      <c r="C79" s="6" t="s">
        <v>157</v>
      </c>
      <c r="D79" s="7" t="s">
        <v>156</v>
      </c>
      <c r="E79" s="8">
        <f>E80</f>
        <v>271</v>
      </c>
      <c r="F79" s="8">
        <f>F80</f>
        <v>282</v>
      </c>
    </row>
    <row r="80" spans="1:6" ht="30">
      <c r="A80" s="12">
        <f t="shared" si="1"/>
        <v>73</v>
      </c>
      <c r="B80" s="6" t="s">
        <v>52</v>
      </c>
      <c r="C80" s="6" t="s">
        <v>159</v>
      </c>
      <c r="D80" s="7" t="s">
        <v>158</v>
      </c>
      <c r="E80" s="8">
        <f>E81</f>
        <v>271</v>
      </c>
      <c r="F80" s="8">
        <f>F81</f>
        <v>282</v>
      </c>
    </row>
    <row r="81" spans="1:6" ht="60">
      <c r="A81" s="12">
        <f t="shared" si="1"/>
        <v>74</v>
      </c>
      <c r="B81" s="6" t="s">
        <v>48</v>
      </c>
      <c r="C81" s="6" t="s">
        <v>155</v>
      </c>
      <c r="D81" s="7" t="s">
        <v>49</v>
      </c>
      <c r="E81" s="8">
        <v>271</v>
      </c>
      <c r="F81" s="8">
        <v>282</v>
      </c>
    </row>
    <row r="82" spans="1:6" ht="30">
      <c r="A82" s="12">
        <f t="shared" si="1"/>
        <v>75</v>
      </c>
      <c r="B82" s="6" t="s">
        <v>52</v>
      </c>
      <c r="C82" s="6" t="s">
        <v>162</v>
      </c>
      <c r="D82" s="7" t="s">
        <v>161</v>
      </c>
      <c r="E82" s="8">
        <f>E83+E84</f>
        <v>3425.3</v>
      </c>
      <c r="F82" s="8">
        <f>F83+F84</f>
        <v>3556.2999999999997</v>
      </c>
    </row>
    <row r="83" spans="1:6" ht="60">
      <c r="A83" s="12">
        <f t="shared" si="1"/>
        <v>76</v>
      </c>
      <c r="B83" s="6" t="s">
        <v>31</v>
      </c>
      <c r="C83" s="6" t="s">
        <v>160</v>
      </c>
      <c r="D83" s="7" t="s">
        <v>38</v>
      </c>
      <c r="E83" s="8">
        <v>3360.8</v>
      </c>
      <c r="F83" s="8">
        <v>3489.2</v>
      </c>
    </row>
    <row r="84" spans="1:6" ht="60">
      <c r="A84" s="12">
        <f t="shared" si="1"/>
        <v>77</v>
      </c>
      <c r="B84" s="6" t="s">
        <v>48</v>
      </c>
      <c r="C84" s="6" t="s">
        <v>160</v>
      </c>
      <c r="D84" s="7" t="s">
        <v>38</v>
      </c>
      <c r="E84" s="8">
        <v>64.5</v>
      </c>
      <c r="F84" s="8">
        <v>67.099999999999994</v>
      </c>
    </row>
    <row r="85" spans="1:6" ht="47.25">
      <c r="A85" s="12">
        <f t="shared" si="1"/>
        <v>78</v>
      </c>
      <c r="B85" s="6" t="s">
        <v>52</v>
      </c>
      <c r="C85" s="3" t="s">
        <v>163</v>
      </c>
      <c r="D85" s="4" t="s">
        <v>39</v>
      </c>
      <c r="E85" s="5">
        <f>E86</f>
        <v>2500</v>
      </c>
      <c r="F85" s="5">
        <f>F86</f>
        <v>2500</v>
      </c>
    </row>
    <row r="86" spans="1:6" ht="60">
      <c r="A86" s="12">
        <f t="shared" si="1"/>
        <v>79</v>
      </c>
      <c r="B86" s="6" t="s">
        <v>52</v>
      </c>
      <c r="C86" s="6" t="s">
        <v>166</v>
      </c>
      <c r="D86" s="7" t="s">
        <v>165</v>
      </c>
      <c r="E86" s="8">
        <f>E87+E88</f>
        <v>2500</v>
      </c>
      <c r="F86" s="8">
        <f>F87+F88</f>
        <v>2500</v>
      </c>
    </row>
    <row r="87" spans="1:6" ht="90">
      <c r="A87" s="12">
        <f t="shared" si="1"/>
        <v>80</v>
      </c>
      <c r="B87" s="6" t="s">
        <v>31</v>
      </c>
      <c r="C87" s="6" t="s">
        <v>164</v>
      </c>
      <c r="D87" s="7" t="s">
        <v>40</v>
      </c>
      <c r="E87" s="8">
        <v>700</v>
      </c>
      <c r="F87" s="8">
        <v>700</v>
      </c>
    </row>
    <row r="88" spans="1:6" ht="105">
      <c r="A88" s="12">
        <f t="shared" si="1"/>
        <v>81</v>
      </c>
      <c r="B88" s="6" t="s">
        <v>31</v>
      </c>
      <c r="C88" s="6" t="s">
        <v>167</v>
      </c>
      <c r="D88" s="7" t="s">
        <v>41</v>
      </c>
      <c r="E88" s="8">
        <v>1800</v>
      </c>
      <c r="F88" s="8">
        <v>1800</v>
      </c>
    </row>
    <row r="89" spans="1:6" ht="31.5">
      <c r="A89" s="12">
        <f t="shared" si="1"/>
        <v>82</v>
      </c>
      <c r="B89" s="3" t="s">
        <v>52</v>
      </c>
      <c r="C89" s="3" t="s">
        <v>168</v>
      </c>
      <c r="D89" s="4" t="s">
        <v>42</v>
      </c>
      <c r="E89" s="5">
        <f>SUM(E91:E92)</f>
        <v>167</v>
      </c>
      <c r="F89" s="5">
        <f>SUM(F91:F92)</f>
        <v>167</v>
      </c>
    </row>
    <row r="90" spans="1:6" ht="75">
      <c r="A90" s="12">
        <f t="shared" si="1"/>
        <v>83</v>
      </c>
      <c r="B90" s="6" t="s">
        <v>52</v>
      </c>
      <c r="C90" s="6" t="s">
        <v>171</v>
      </c>
      <c r="D90" s="7" t="s">
        <v>170</v>
      </c>
      <c r="E90" s="8">
        <f>E91+E92</f>
        <v>167</v>
      </c>
      <c r="F90" s="8">
        <f>F91+F92</f>
        <v>167</v>
      </c>
    </row>
    <row r="91" spans="1:6" ht="75">
      <c r="A91" s="12">
        <f t="shared" si="1"/>
        <v>84</v>
      </c>
      <c r="B91" s="6" t="s">
        <v>31</v>
      </c>
      <c r="C91" s="6" t="s">
        <v>169</v>
      </c>
      <c r="D91" s="7" t="s">
        <v>43</v>
      </c>
      <c r="E91" s="8">
        <v>50</v>
      </c>
      <c r="F91" s="8">
        <v>50</v>
      </c>
    </row>
    <row r="92" spans="1:6" ht="75">
      <c r="A92" s="12">
        <f t="shared" si="1"/>
        <v>85</v>
      </c>
      <c r="B92" s="6" t="s">
        <v>45</v>
      </c>
      <c r="C92" s="6" t="s">
        <v>169</v>
      </c>
      <c r="D92" s="7" t="s">
        <v>43</v>
      </c>
      <c r="E92" s="8">
        <v>117</v>
      </c>
      <c r="F92" s="8">
        <v>117</v>
      </c>
    </row>
    <row r="93" spans="1:6" ht="31.5">
      <c r="A93" s="12">
        <f t="shared" si="1"/>
        <v>86</v>
      </c>
      <c r="B93" s="3" t="s">
        <v>52</v>
      </c>
      <c r="C93" s="3" t="s">
        <v>172</v>
      </c>
      <c r="D93" s="4" t="s">
        <v>3</v>
      </c>
      <c r="E93" s="5">
        <f>E94+E109+E111</f>
        <v>855</v>
      </c>
      <c r="F93" s="5">
        <f>F94+F109+F111</f>
        <v>855</v>
      </c>
    </row>
    <row r="94" spans="1:6" ht="75">
      <c r="A94" s="12">
        <f t="shared" si="1"/>
        <v>87</v>
      </c>
      <c r="B94" s="13" t="s">
        <v>52</v>
      </c>
      <c r="C94" s="13" t="s">
        <v>175</v>
      </c>
      <c r="D94" s="14" t="s">
        <v>174</v>
      </c>
      <c r="E94" s="15">
        <f>SUM(E95:E108)</f>
        <v>473</v>
      </c>
      <c r="F94" s="15">
        <f>SUM(F95:F108)</f>
        <v>473</v>
      </c>
    </row>
    <row r="95" spans="1:6" ht="165">
      <c r="A95" s="12">
        <f t="shared" si="1"/>
        <v>88</v>
      </c>
      <c r="B95" s="6" t="s">
        <v>29</v>
      </c>
      <c r="C95" s="6" t="s">
        <v>173</v>
      </c>
      <c r="D95" s="9" t="s">
        <v>203</v>
      </c>
      <c r="E95" s="8">
        <v>20</v>
      </c>
      <c r="F95" s="8">
        <v>20</v>
      </c>
    </row>
    <row r="96" spans="1:6" ht="210">
      <c r="A96" s="12">
        <f t="shared" si="1"/>
        <v>89</v>
      </c>
      <c r="B96" s="6" t="s">
        <v>1</v>
      </c>
      <c r="C96" s="6" t="s">
        <v>176</v>
      </c>
      <c r="D96" s="9" t="s">
        <v>204</v>
      </c>
      <c r="E96" s="8">
        <v>6</v>
      </c>
      <c r="F96" s="8">
        <v>6</v>
      </c>
    </row>
    <row r="97" spans="1:6" ht="210">
      <c r="A97" s="12">
        <f t="shared" si="1"/>
        <v>90</v>
      </c>
      <c r="B97" s="6" t="s">
        <v>29</v>
      </c>
      <c r="C97" s="6" t="s">
        <v>176</v>
      </c>
      <c r="D97" s="9" t="s">
        <v>204</v>
      </c>
      <c r="E97" s="8">
        <v>100</v>
      </c>
      <c r="F97" s="8">
        <v>100</v>
      </c>
    </row>
    <row r="98" spans="1:6" ht="165">
      <c r="A98" s="12">
        <f t="shared" si="1"/>
        <v>91</v>
      </c>
      <c r="B98" s="6" t="s">
        <v>1</v>
      </c>
      <c r="C98" s="6" t="s">
        <v>177</v>
      </c>
      <c r="D98" s="9" t="s">
        <v>205</v>
      </c>
      <c r="E98" s="8">
        <v>2</v>
      </c>
      <c r="F98" s="8">
        <v>2</v>
      </c>
    </row>
    <row r="99" spans="1:6" ht="165">
      <c r="A99" s="12">
        <f t="shared" si="1"/>
        <v>92</v>
      </c>
      <c r="B99" s="6" t="s">
        <v>29</v>
      </c>
      <c r="C99" s="6" t="s">
        <v>177</v>
      </c>
      <c r="D99" s="9" t="s">
        <v>205</v>
      </c>
      <c r="E99" s="8">
        <v>10</v>
      </c>
      <c r="F99" s="8">
        <v>10</v>
      </c>
    </row>
    <row r="100" spans="1:6" ht="180">
      <c r="A100" s="12">
        <f t="shared" si="1"/>
        <v>93</v>
      </c>
      <c r="B100" s="6" t="s">
        <v>29</v>
      </c>
      <c r="C100" s="6" t="s">
        <v>178</v>
      </c>
      <c r="D100" s="9" t="s">
        <v>206</v>
      </c>
      <c r="E100" s="8">
        <v>8</v>
      </c>
      <c r="F100" s="8">
        <v>8</v>
      </c>
    </row>
    <row r="101" spans="1:6" ht="180">
      <c r="A101" s="12">
        <f t="shared" si="1"/>
        <v>94</v>
      </c>
      <c r="B101" s="6" t="s">
        <v>29</v>
      </c>
      <c r="C101" s="6" t="s">
        <v>179</v>
      </c>
      <c r="D101" s="9" t="s">
        <v>207</v>
      </c>
      <c r="E101" s="8">
        <v>35</v>
      </c>
      <c r="F101" s="8">
        <v>35</v>
      </c>
    </row>
    <row r="102" spans="1:6" ht="165">
      <c r="A102" s="12">
        <f t="shared" si="1"/>
        <v>95</v>
      </c>
      <c r="B102" s="6" t="s">
        <v>29</v>
      </c>
      <c r="C102" s="6" t="s">
        <v>180</v>
      </c>
      <c r="D102" s="7" t="s">
        <v>30</v>
      </c>
      <c r="E102" s="8">
        <v>25</v>
      </c>
      <c r="F102" s="8">
        <v>25</v>
      </c>
    </row>
    <row r="103" spans="1:6" ht="210">
      <c r="A103" s="12">
        <f t="shared" si="1"/>
        <v>96</v>
      </c>
      <c r="B103" s="6" t="s">
        <v>29</v>
      </c>
      <c r="C103" s="6" t="s">
        <v>181</v>
      </c>
      <c r="D103" s="9" t="s">
        <v>208</v>
      </c>
      <c r="E103" s="8">
        <v>25</v>
      </c>
      <c r="F103" s="8">
        <v>25</v>
      </c>
    </row>
    <row r="104" spans="1:6" ht="240">
      <c r="A104" s="12">
        <f t="shared" si="1"/>
        <v>97</v>
      </c>
      <c r="B104" s="6" t="s">
        <v>29</v>
      </c>
      <c r="C104" s="6" t="s">
        <v>182</v>
      </c>
      <c r="D104" s="9" t="s">
        <v>209</v>
      </c>
      <c r="E104" s="8">
        <v>10</v>
      </c>
      <c r="F104" s="8">
        <v>10</v>
      </c>
    </row>
    <row r="105" spans="1:6" ht="180">
      <c r="A105" s="12">
        <f t="shared" si="1"/>
        <v>98</v>
      </c>
      <c r="B105" s="6" t="s">
        <v>29</v>
      </c>
      <c r="C105" s="6" t="s">
        <v>183</v>
      </c>
      <c r="D105" s="9" t="s">
        <v>210</v>
      </c>
      <c r="E105" s="8">
        <v>5</v>
      </c>
      <c r="F105" s="8">
        <v>5</v>
      </c>
    </row>
    <row r="106" spans="1:6" ht="165">
      <c r="A106" s="12">
        <f t="shared" si="1"/>
        <v>99</v>
      </c>
      <c r="B106" s="6" t="s">
        <v>29</v>
      </c>
      <c r="C106" s="6" t="s">
        <v>184</v>
      </c>
      <c r="D106" s="9" t="s">
        <v>211</v>
      </c>
      <c r="E106" s="8">
        <v>35</v>
      </c>
      <c r="F106" s="8">
        <v>35</v>
      </c>
    </row>
    <row r="107" spans="1:6" ht="195">
      <c r="A107" s="12">
        <f t="shared" si="1"/>
        <v>100</v>
      </c>
      <c r="B107" s="6" t="s">
        <v>1</v>
      </c>
      <c r="C107" s="6" t="s">
        <v>185</v>
      </c>
      <c r="D107" s="9" t="s">
        <v>212</v>
      </c>
      <c r="E107" s="8">
        <v>2</v>
      </c>
      <c r="F107" s="8">
        <v>2</v>
      </c>
    </row>
    <row r="108" spans="1:6" ht="195">
      <c r="A108" s="12">
        <f t="shared" si="1"/>
        <v>101</v>
      </c>
      <c r="B108" s="6" t="s">
        <v>29</v>
      </c>
      <c r="C108" s="6" t="s">
        <v>185</v>
      </c>
      <c r="D108" s="9" t="s">
        <v>212</v>
      </c>
      <c r="E108" s="8">
        <v>190</v>
      </c>
      <c r="F108" s="8">
        <v>190</v>
      </c>
    </row>
    <row r="109" spans="1:6" ht="75">
      <c r="A109" s="12">
        <f t="shared" si="1"/>
        <v>102</v>
      </c>
      <c r="B109" s="13" t="s">
        <v>52</v>
      </c>
      <c r="C109" s="13" t="s">
        <v>188</v>
      </c>
      <c r="D109" s="16" t="s">
        <v>187</v>
      </c>
      <c r="E109" s="15">
        <f>E110</f>
        <v>30</v>
      </c>
      <c r="F109" s="15">
        <f>F110</f>
        <v>30</v>
      </c>
    </row>
    <row r="110" spans="1:6" ht="90">
      <c r="A110" s="12">
        <f t="shared" si="1"/>
        <v>103</v>
      </c>
      <c r="B110" s="13" t="s">
        <v>31</v>
      </c>
      <c r="C110" s="13" t="s">
        <v>186</v>
      </c>
      <c r="D110" s="14" t="s">
        <v>44</v>
      </c>
      <c r="E110" s="15">
        <v>30</v>
      </c>
      <c r="F110" s="15">
        <v>30</v>
      </c>
    </row>
    <row r="111" spans="1:6" ht="47.25">
      <c r="A111" s="12">
        <f t="shared" si="1"/>
        <v>104</v>
      </c>
      <c r="B111" s="13" t="s">
        <v>52</v>
      </c>
      <c r="C111" s="13" t="s">
        <v>190</v>
      </c>
      <c r="D111" s="17" t="s">
        <v>189</v>
      </c>
      <c r="E111" s="15">
        <f>SUM(E112:E114)</f>
        <v>352</v>
      </c>
      <c r="F111" s="15">
        <f>SUM(F112:F114)</f>
        <v>352</v>
      </c>
    </row>
    <row r="112" spans="1:6" ht="120">
      <c r="A112" s="12">
        <f t="shared" si="1"/>
        <v>105</v>
      </c>
      <c r="B112" s="6" t="s">
        <v>9</v>
      </c>
      <c r="C112" s="6" t="s">
        <v>191</v>
      </c>
      <c r="D112" s="9" t="s">
        <v>192</v>
      </c>
      <c r="E112" s="8">
        <v>1</v>
      </c>
      <c r="F112" s="8">
        <v>1</v>
      </c>
    </row>
    <row r="113" spans="1:6" ht="120">
      <c r="A113" s="12">
        <f t="shared" si="1"/>
        <v>106</v>
      </c>
      <c r="B113" s="6" t="s">
        <v>31</v>
      </c>
      <c r="C113" s="6" t="s">
        <v>191</v>
      </c>
      <c r="D113" s="9" t="s">
        <v>192</v>
      </c>
      <c r="E113" s="8">
        <v>350</v>
      </c>
      <c r="F113" s="8">
        <v>350</v>
      </c>
    </row>
    <row r="114" spans="1:6" ht="135">
      <c r="A114" s="12">
        <f t="shared" si="1"/>
        <v>107</v>
      </c>
      <c r="B114" s="6" t="s">
        <v>9</v>
      </c>
      <c r="C114" s="6" t="s">
        <v>193</v>
      </c>
      <c r="D114" s="9" t="s">
        <v>194</v>
      </c>
      <c r="E114" s="8">
        <v>1</v>
      </c>
      <c r="F114" s="8">
        <v>1</v>
      </c>
    </row>
    <row r="115" spans="1:6" ht="31.5">
      <c r="A115" s="12">
        <f t="shared" si="1"/>
        <v>108</v>
      </c>
      <c r="B115" s="3" t="s">
        <v>52</v>
      </c>
      <c r="C115" s="3" t="s">
        <v>219</v>
      </c>
      <c r="D115" s="4" t="s">
        <v>198</v>
      </c>
      <c r="E115" s="5">
        <f>E116+E161</f>
        <v>536020.9</v>
      </c>
      <c r="F115" s="5">
        <f>F116+F161</f>
        <v>470500.3</v>
      </c>
    </row>
    <row r="116" spans="1:6" ht="78.75">
      <c r="A116" s="12">
        <f t="shared" si="1"/>
        <v>109</v>
      </c>
      <c r="B116" s="21" t="s">
        <v>52</v>
      </c>
      <c r="C116" s="21" t="s">
        <v>221</v>
      </c>
      <c r="D116" s="22" t="s">
        <v>199</v>
      </c>
      <c r="E116" s="23">
        <f>E117+E136</f>
        <v>535220.9</v>
      </c>
      <c r="F116" s="23">
        <f>F117+F136</f>
        <v>469700.3</v>
      </c>
    </row>
    <row r="117" spans="1:6" ht="63">
      <c r="A117" s="12">
        <f t="shared" si="1"/>
        <v>110</v>
      </c>
      <c r="B117" s="21" t="s">
        <v>52</v>
      </c>
      <c r="C117" s="21" t="s">
        <v>220</v>
      </c>
      <c r="D117" s="24" t="s">
        <v>200</v>
      </c>
      <c r="E117" s="23">
        <f>E118+E122+E124+E128+E130+E120+E126</f>
        <v>93595.499999999985</v>
      </c>
      <c r="F117" s="23">
        <f>F118+F122+F124+F128+F130+F120+F126</f>
        <v>40470.700000000004</v>
      </c>
    </row>
    <row r="118" spans="1:6" ht="165">
      <c r="A118" s="12">
        <f t="shared" si="1"/>
        <v>111</v>
      </c>
      <c r="B118" s="25" t="s">
        <v>52</v>
      </c>
      <c r="C118" s="25" t="s">
        <v>223</v>
      </c>
      <c r="D118" s="26" t="s">
        <v>224</v>
      </c>
      <c r="E118" s="12">
        <f>E119</f>
        <v>54201</v>
      </c>
      <c r="F118" s="12">
        <f>F119</f>
        <v>0</v>
      </c>
    </row>
    <row r="119" spans="1:6" ht="150">
      <c r="A119" s="12">
        <f t="shared" si="1"/>
        <v>112</v>
      </c>
      <c r="B119" s="25" t="s">
        <v>222</v>
      </c>
      <c r="C119" s="25" t="s">
        <v>225</v>
      </c>
      <c r="D119" s="26" t="s">
        <v>226</v>
      </c>
      <c r="E119" s="35">
        <v>54201</v>
      </c>
      <c r="F119" s="35">
        <v>0</v>
      </c>
    </row>
    <row r="120" spans="1:6" ht="135">
      <c r="A120" s="12">
        <f t="shared" si="1"/>
        <v>113</v>
      </c>
      <c r="B120" s="25" t="s">
        <v>52</v>
      </c>
      <c r="C120" s="25" t="s">
        <v>227</v>
      </c>
      <c r="D120" s="27" t="s">
        <v>228</v>
      </c>
      <c r="E120" s="12">
        <f>E121</f>
        <v>1151.2</v>
      </c>
      <c r="F120" s="12">
        <f>F121</f>
        <v>0</v>
      </c>
    </row>
    <row r="121" spans="1:6" ht="135">
      <c r="A121" s="12">
        <f t="shared" si="1"/>
        <v>114</v>
      </c>
      <c r="B121" s="25" t="s">
        <v>222</v>
      </c>
      <c r="C121" s="25" t="s">
        <v>229</v>
      </c>
      <c r="D121" s="26" t="s">
        <v>230</v>
      </c>
      <c r="E121" s="12">
        <v>1151.2</v>
      </c>
      <c r="F121" s="12">
        <v>0</v>
      </c>
    </row>
    <row r="122" spans="1:6" ht="90">
      <c r="A122" s="12">
        <f t="shared" si="1"/>
        <v>115</v>
      </c>
      <c r="B122" s="25" t="s">
        <v>52</v>
      </c>
      <c r="C122" s="25" t="s">
        <v>231</v>
      </c>
      <c r="D122" s="28" t="s">
        <v>232</v>
      </c>
      <c r="E122" s="29">
        <f>E123</f>
        <v>16775.3</v>
      </c>
      <c r="F122" s="29">
        <f>F123</f>
        <v>17066.2</v>
      </c>
    </row>
    <row r="123" spans="1:6" ht="105">
      <c r="A123" s="12">
        <f t="shared" si="1"/>
        <v>116</v>
      </c>
      <c r="B123" s="25" t="s">
        <v>222</v>
      </c>
      <c r="C123" s="25" t="s">
        <v>233</v>
      </c>
      <c r="D123" s="30" t="s">
        <v>234</v>
      </c>
      <c r="E123" s="29">
        <v>16775.3</v>
      </c>
      <c r="F123" s="29">
        <v>17066.2</v>
      </c>
    </row>
    <row r="124" spans="1:6" ht="135">
      <c r="A124" s="12">
        <f t="shared" si="1"/>
        <v>117</v>
      </c>
      <c r="B124" s="25" t="s">
        <v>52</v>
      </c>
      <c r="C124" s="25" t="s">
        <v>235</v>
      </c>
      <c r="D124" s="30" t="s">
        <v>236</v>
      </c>
      <c r="E124" s="29">
        <f>E125</f>
        <v>500</v>
      </c>
      <c r="F124" s="29">
        <f>F125</f>
        <v>500</v>
      </c>
    </row>
    <row r="125" spans="1:6" ht="150">
      <c r="A125" s="12">
        <f t="shared" si="1"/>
        <v>118</v>
      </c>
      <c r="B125" s="25" t="s">
        <v>222</v>
      </c>
      <c r="C125" s="25" t="s">
        <v>237</v>
      </c>
      <c r="D125" s="30" t="s">
        <v>238</v>
      </c>
      <c r="E125" s="29">
        <v>500</v>
      </c>
      <c r="F125" s="29">
        <v>500</v>
      </c>
    </row>
    <row r="126" spans="1:6" ht="30">
      <c r="A126" s="12">
        <f t="shared" si="1"/>
        <v>119</v>
      </c>
      <c r="B126" s="25" t="s">
        <v>52</v>
      </c>
      <c r="C126" s="25" t="s">
        <v>311</v>
      </c>
      <c r="D126" s="34" t="s">
        <v>312</v>
      </c>
      <c r="E126" s="29">
        <f>E127</f>
        <v>81.400000000000006</v>
      </c>
      <c r="F126" s="29">
        <f>F127</f>
        <v>81.400000000000006</v>
      </c>
    </row>
    <row r="127" spans="1:6" ht="45">
      <c r="A127" s="12">
        <f t="shared" si="1"/>
        <v>120</v>
      </c>
      <c r="B127" s="25" t="s">
        <v>222</v>
      </c>
      <c r="C127" s="25" t="s">
        <v>313</v>
      </c>
      <c r="D127" s="34" t="s">
        <v>314</v>
      </c>
      <c r="E127" s="29">
        <v>81.400000000000006</v>
      </c>
      <c r="F127" s="29">
        <v>81.400000000000006</v>
      </c>
    </row>
    <row r="128" spans="1:6" ht="45">
      <c r="A128" s="12">
        <f t="shared" si="1"/>
        <v>121</v>
      </c>
      <c r="B128" s="25" t="s">
        <v>52</v>
      </c>
      <c r="C128" s="25" t="s">
        <v>239</v>
      </c>
      <c r="D128" s="30" t="s">
        <v>240</v>
      </c>
      <c r="E128" s="29">
        <f>E129</f>
        <v>17428.2</v>
      </c>
      <c r="F128" s="29">
        <f>F129</f>
        <v>19364.7</v>
      </c>
    </row>
    <row r="129" spans="1:6" ht="60">
      <c r="A129" s="12">
        <f t="shared" si="1"/>
        <v>122</v>
      </c>
      <c r="B129" s="25" t="s">
        <v>222</v>
      </c>
      <c r="C129" s="25" t="s">
        <v>241</v>
      </c>
      <c r="D129" s="30" t="s">
        <v>242</v>
      </c>
      <c r="E129" s="29">
        <v>17428.2</v>
      </c>
      <c r="F129" s="29">
        <v>19364.7</v>
      </c>
    </row>
    <row r="130" spans="1:6" ht="15">
      <c r="A130" s="12">
        <f t="shared" si="1"/>
        <v>123</v>
      </c>
      <c r="B130" s="25" t="s">
        <v>52</v>
      </c>
      <c r="C130" s="25" t="s">
        <v>243</v>
      </c>
      <c r="D130" s="30" t="s">
        <v>244</v>
      </c>
      <c r="E130" s="29">
        <f>E131</f>
        <v>3458.4</v>
      </c>
      <c r="F130" s="29">
        <f>F131</f>
        <v>3458.4</v>
      </c>
    </row>
    <row r="131" spans="1:6" ht="30">
      <c r="A131" s="12">
        <f t="shared" si="1"/>
        <v>124</v>
      </c>
      <c r="B131" s="25" t="s">
        <v>52</v>
      </c>
      <c r="C131" s="25" t="s">
        <v>245</v>
      </c>
      <c r="D131" s="30" t="s">
        <v>246</v>
      </c>
      <c r="E131" s="29">
        <f>SUM(E132:E135)</f>
        <v>3458.4</v>
      </c>
      <c r="F131" s="29">
        <f>SUM(F132:F135)</f>
        <v>3458.4</v>
      </c>
    </row>
    <row r="132" spans="1:6" ht="60">
      <c r="A132" s="12">
        <f t="shared" si="1"/>
        <v>125</v>
      </c>
      <c r="B132" s="25" t="s">
        <v>222</v>
      </c>
      <c r="C132" s="25" t="s">
        <v>247</v>
      </c>
      <c r="D132" s="30" t="s">
        <v>248</v>
      </c>
      <c r="E132" s="29">
        <v>810.5</v>
      </c>
      <c r="F132" s="29">
        <v>810.5</v>
      </c>
    </row>
    <row r="133" spans="1:6" ht="60">
      <c r="A133" s="12">
        <f t="shared" si="1"/>
        <v>126</v>
      </c>
      <c r="B133" s="25" t="s">
        <v>222</v>
      </c>
      <c r="C133" s="25" t="s">
        <v>249</v>
      </c>
      <c r="D133" s="30" t="s">
        <v>250</v>
      </c>
      <c r="E133" s="29">
        <v>84.3</v>
      </c>
      <c r="F133" s="29">
        <v>84.3</v>
      </c>
    </row>
    <row r="134" spans="1:6" ht="90">
      <c r="A134" s="12">
        <f t="shared" si="1"/>
        <v>127</v>
      </c>
      <c r="B134" s="25" t="s">
        <v>222</v>
      </c>
      <c r="C134" s="25" t="s">
        <v>251</v>
      </c>
      <c r="D134" s="30" t="s">
        <v>252</v>
      </c>
      <c r="E134" s="29">
        <v>1300</v>
      </c>
      <c r="F134" s="29">
        <v>1300</v>
      </c>
    </row>
    <row r="135" spans="1:6" ht="75">
      <c r="A135" s="12">
        <f t="shared" si="1"/>
        <v>128</v>
      </c>
      <c r="B135" s="25" t="s">
        <v>222</v>
      </c>
      <c r="C135" s="25" t="s">
        <v>253</v>
      </c>
      <c r="D135" s="26" t="s">
        <v>254</v>
      </c>
      <c r="E135" s="29">
        <v>1263.5999999999999</v>
      </c>
      <c r="F135" s="29">
        <v>1263.5999999999999</v>
      </c>
    </row>
    <row r="136" spans="1:6" ht="63">
      <c r="A136" s="12">
        <f t="shared" si="1"/>
        <v>129</v>
      </c>
      <c r="B136" s="25" t="s">
        <v>52</v>
      </c>
      <c r="C136" s="21" t="s">
        <v>255</v>
      </c>
      <c r="D136" s="31" t="s">
        <v>256</v>
      </c>
      <c r="E136" s="32">
        <f>E137+E155+E157+E159</f>
        <v>441625.4</v>
      </c>
      <c r="F136" s="32">
        <f>F137+F155+F157+F159</f>
        <v>429229.6</v>
      </c>
    </row>
    <row r="137" spans="1:6" ht="60">
      <c r="A137" s="12">
        <f t="shared" si="1"/>
        <v>130</v>
      </c>
      <c r="B137" s="25" t="s">
        <v>52</v>
      </c>
      <c r="C137" s="25" t="s">
        <v>257</v>
      </c>
      <c r="D137" s="26" t="s">
        <v>258</v>
      </c>
      <c r="E137" s="29">
        <f>SUM(E138:E154)</f>
        <v>434386</v>
      </c>
      <c r="F137" s="29">
        <f>SUM(F138:F154)</f>
        <v>421872.6</v>
      </c>
    </row>
    <row r="138" spans="1:6" ht="165">
      <c r="A138" s="12">
        <f t="shared" si="1"/>
        <v>131</v>
      </c>
      <c r="B138" s="25" t="s">
        <v>222</v>
      </c>
      <c r="C138" s="25" t="s">
        <v>259</v>
      </c>
      <c r="D138" s="26" t="s">
        <v>260</v>
      </c>
      <c r="E138" s="29">
        <v>757.1</v>
      </c>
      <c r="F138" s="29">
        <v>757.1</v>
      </c>
    </row>
    <row r="139" spans="1:6" ht="405">
      <c r="A139" s="12">
        <f t="shared" ref="A139:A164" si="2">A138+1</f>
        <v>132</v>
      </c>
      <c r="B139" s="25" t="s">
        <v>222</v>
      </c>
      <c r="C139" s="25" t="s">
        <v>261</v>
      </c>
      <c r="D139" s="26" t="s">
        <v>262</v>
      </c>
      <c r="E139" s="29">
        <v>55223.6</v>
      </c>
      <c r="F139" s="29">
        <v>55223.6</v>
      </c>
    </row>
    <row r="140" spans="1:6" ht="409.5">
      <c r="A140" s="12">
        <f t="shared" si="2"/>
        <v>133</v>
      </c>
      <c r="B140" s="25" t="s">
        <v>222</v>
      </c>
      <c r="C140" s="25" t="s">
        <v>263</v>
      </c>
      <c r="D140" s="26" t="s">
        <v>264</v>
      </c>
      <c r="E140" s="29">
        <v>37461</v>
      </c>
      <c r="F140" s="29">
        <v>37461</v>
      </c>
    </row>
    <row r="141" spans="1:6" ht="180">
      <c r="A141" s="12">
        <f t="shared" si="2"/>
        <v>134</v>
      </c>
      <c r="B141" s="25" t="s">
        <v>222</v>
      </c>
      <c r="C141" s="25" t="s">
        <v>265</v>
      </c>
      <c r="D141" s="26" t="s">
        <v>266</v>
      </c>
      <c r="E141" s="29">
        <v>50.6</v>
      </c>
      <c r="F141" s="29">
        <v>50.6</v>
      </c>
    </row>
    <row r="142" spans="1:6" ht="150">
      <c r="A142" s="12">
        <f t="shared" si="2"/>
        <v>135</v>
      </c>
      <c r="B142" s="25" t="s">
        <v>222</v>
      </c>
      <c r="C142" s="25" t="s">
        <v>267</v>
      </c>
      <c r="D142" s="26" t="s">
        <v>268</v>
      </c>
      <c r="E142" s="29">
        <v>737</v>
      </c>
      <c r="F142" s="29">
        <v>737</v>
      </c>
    </row>
    <row r="143" spans="1:6" ht="180">
      <c r="A143" s="12">
        <f t="shared" si="2"/>
        <v>136</v>
      </c>
      <c r="B143" s="25" t="s">
        <v>222</v>
      </c>
      <c r="C143" s="25" t="s">
        <v>269</v>
      </c>
      <c r="D143" s="26" t="s">
        <v>270</v>
      </c>
      <c r="E143" s="29">
        <v>756.7</v>
      </c>
      <c r="F143" s="29">
        <v>756.7</v>
      </c>
    </row>
    <row r="144" spans="1:6" ht="180">
      <c r="A144" s="12">
        <f t="shared" si="2"/>
        <v>137</v>
      </c>
      <c r="B144" s="25" t="s">
        <v>222</v>
      </c>
      <c r="C144" s="25" t="s">
        <v>271</v>
      </c>
      <c r="D144" s="26" t="s">
        <v>272</v>
      </c>
      <c r="E144" s="29">
        <v>137.6</v>
      </c>
      <c r="F144" s="29">
        <v>137.6</v>
      </c>
    </row>
    <row r="145" spans="1:6" ht="165">
      <c r="A145" s="12">
        <f t="shared" si="2"/>
        <v>138</v>
      </c>
      <c r="B145" s="25" t="s">
        <v>222</v>
      </c>
      <c r="C145" s="25" t="s">
        <v>273</v>
      </c>
      <c r="D145" s="26" t="s">
        <v>274</v>
      </c>
      <c r="E145" s="29">
        <v>2521.4</v>
      </c>
      <c r="F145" s="29">
        <v>2521.4</v>
      </c>
    </row>
    <row r="146" spans="1:6" ht="285">
      <c r="A146" s="12">
        <f t="shared" si="2"/>
        <v>139</v>
      </c>
      <c r="B146" s="25" t="s">
        <v>222</v>
      </c>
      <c r="C146" s="25" t="s">
        <v>275</v>
      </c>
      <c r="D146" s="26" t="s">
        <v>276</v>
      </c>
      <c r="E146" s="29">
        <v>725.8</v>
      </c>
      <c r="F146" s="29">
        <v>725.8</v>
      </c>
    </row>
    <row r="147" spans="1:6" ht="409.5">
      <c r="A147" s="12">
        <f t="shared" si="2"/>
        <v>140</v>
      </c>
      <c r="B147" s="25" t="s">
        <v>222</v>
      </c>
      <c r="C147" s="25" t="s">
        <v>277</v>
      </c>
      <c r="D147" s="26" t="s">
        <v>278</v>
      </c>
      <c r="E147" s="29">
        <v>151040</v>
      </c>
      <c r="F147" s="29">
        <v>151040</v>
      </c>
    </row>
    <row r="148" spans="1:6" ht="195">
      <c r="A148" s="12">
        <f t="shared" si="2"/>
        <v>141</v>
      </c>
      <c r="B148" s="25" t="s">
        <v>222</v>
      </c>
      <c r="C148" s="25" t="s">
        <v>279</v>
      </c>
      <c r="D148" s="26" t="s">
        <v>280</v>
      </c>
      <c r="E148" s="29">
        <v>19339.2</v>
      </c>
      <c r="F148" s="29">
        <v>12829.3</v>
      </c>
    </row>
    <row r="149" spans="1:6" ht="135">
      <c r="A149" s="12">
        <f t="shared" si="2"/>
        <v>142</v>
      </c>
      <c r="B149" s="25" t="s">
        <v>222</v>
      </c>
      <c r="C149" s="25" t="s">
        <v>281</v>
      </c>
      <c r="D149" s="26" t="s">
        <v>282</v>
      </c>
      <c r="E149" s="29">
        <v>21156.5</v>
      </c>
      <c r="F149" s="29">
        <v>21156.5</v>
      </c>
    </row>
    <row r="150" spans="1:6" ht="270">
      <c r="A150" s="12">
        <f t="shared" si="2"/>
        <v>143</v>
      </c>
      <c r="B150" s="25" t="s">
        <v>222</v>
      </c>
      <c r="C150" s="25" t="s">
        <v>283</v>
      </c>
      <c r="D150" s="26" t="s">
        <v>284</v>
      </c>
      <c r="E150" s="29">
        <v>18010.7</v>
      </c>
      <c r="F150" s="29">
        <v>12007.2</v>
      </c>
    </row>
    <row r="151" spans="1:6" ht="405">
      <c r="A151" s="12">
        <f t="shared" si="2"/>
        <v>144</v>
      </c>
      <c r="B151" s="25" t="s">
        <v>222</v>
      </c>
      <c r="C151" s="25" t="s">
        <v>285</v>
      </c>
      <c r="D151" s="26" t="s">
        <v>286</v>
      </c>
      <c r="E151" s="29">
        <v>118192.6</v>
      </c>
      <c r="F151" s="29">
        <v>118192.6</v>
      </c>
    </row>
    <row r="152" spans="1:6" ht="180">
      <c r="A152" s="12">
        <f t="shared" si="2"/>
        <v>145</v>
      </c>
      <c r="B152" s="25" t="s">
        <v>222</v>
      </c>
      <c r="C152" s="25" t="s">
        <v>287</v>
      </c>
      <c r="D152" s="26" t="s">
        <v>288</v>
      </c>
      <c r="E152" s="29">
        <v>752.1</v>
      </c>
      <c r="F152" s="29">
        <v>752.1</v>
      </c>
    </row>
    <row r="153" spans="1:6" ht="150">
      <c r="A153" s="12">
        <f t="shared" si="2"/>
        <v>146</v>
      </c>
      <c r="B153" s="25" t="s">
        <v>222</v>
      </c>
      <c r="C153" s="25" t="s">
        <v>289</v>
      </c>
      <c r="D153" s="26" t="s">
        <v>290</v>
      </c>
      <c r="E153" s="29">
        <v>7391.5</v>
      </c>
      <c r="F153" s="29">
        <v>7391.5</v>
      </c>
    </row>
    <row r="154" spans="1:6" ht="240">
      <c r="A154" s="12">
        <f t="shared" si="2"/>
        <v>147</v>
      </c>
      <c r="B154" s="25" t="s">
        <v>222</v>
      </c>
      <c r="C154" s="25" t="s">
        <v>291</v>
      </c>
      <c r="D154" s="26" t="s">
        <v>292</v>
      </c>
      <c r="E154" s="29">
        <v>132.6</v>
      </c>
      <c r="F154" s="29">
        <v>132.6</v>
      </c>
    </row>
    <row r="155" spans="1:6" ht="135">
      <c r="A155" s="12">
        <f t="shared" si="2"/>
        <v>148</v>
      </c>
      <c r="B155" s="25" t="s">
        <v>52</v>
      </c>
      <c r="C155" s="25" t="s">
        <v>293</v>
      </c>
      <c r="D155" s="26" t="s">
        <v>294</v>
      </c>
      <c r="E155" s="29">
        <f>E156</f>
        <v>3336.7</v>
      </c>
      <c r="F155" s="29">
        <f>F156</f>
        <v>3336.7</v>
      </c>
    </row>
    <row r="156" spans="1:6" ht="118.15" customHeight="1">
      <c r="A156" s="12">
        <f t="shared" si="2"/>
        <v>149</v>
      </c>
      <c r="B156" s="25" t="s">
        <v>222</v>
      </c>
      <c r="C156" s="25" t="s">
        <v>295</v>
      </c>
      <c r="D156" s="30" t="s">
        <v>296</v>
      </c>
      <c r="E156" s="29">
        <v>3336.7</v>
      </c>
      <c r="F156" s="29">
        <v>3336.7</v>
      </c>
    </row>
    <row r="157" spans="1:6" ht="75">
      <c r="A157" s="12">
        <f t="shared" si="2"/>
        <v>150</v>
      </c>
      <c r="B157" s="25" t="s">
        <v>52</v>
      </c>
      <c r="C157" s="25" t="s">
        <v>297</v>
      </c>
      <c r="D157" s="30" t="s">
        <v>298</v>
      </c>
      <c r="E157" s="29">
        <f>E158</f>
        <v>3899.9</v>
      </c>
      <c r="F157" s="29">
        <f>F158</f>
        <v>4017.8</v>
      </c>
    </row>
    <row r="158" spans="1:6" ht="90">
      <c r="A158" s="12">
        <f t="shared" si="2"/>
        <v>151</v>
      </c>
      <c r="B158" s="25" t="s">
        <v>222</v>
      </c>
      <c r="C158" s="25" t="s">
        <v>299</v>
      </c>
      <c r="D158" s="30" t="s">
        <v>300</v>
      </c>
      <c r="E158" s="29">
        <v>3899.9</v>
      </c>
      <c r="F158" s="29">
        <v>4017.8</v>
      </c>
    </row>
    <row r="159" spans="1:6" ht="105">
      <c r="A159" s="12">
        <f t="shared" si="2"/>
        <v>152</v>
      </c>
      <c r="B159" s="25" t="s">
        <v>52</v>
      </c>
      <c r="C159" s="25" t="s">
        <v>301</v>
      </c>
      <c r="D159" s="30" t="s">
        <v>302</v>
      </c>
      <c r="E159" s="29">
        <f>E160</f>
        <v>2.8</v>
      </c>
      <c r="F159" s="29">
        <f>F160</f>
        <v>2.5</v>
      </c>
    </row>
    <row r="160" spans="1:6" ht="120">
      <c r="A160" s="12">
        <f t="shared" si="2"/>
        <v>153</v>
      </c>
      <c r="B160" s="25" t="s">
        <v>222</v>
      </c>
      <c r="C160" s="25" t="s">
        <v>303</v>
      </c>
      <c r="D160" s="30" t="s">
        <v>304</v>
      </c>
      <c r="E160" s="29">
        <v>2.8</v>
      </c>
      <c r="F160" s="29">
        <v>2.5</v>
      </c>
    </row>
    <row r="161" spans="1:6" ht="31.5">
      <c r="A161" s="12">
        <f t="shared" si="2"/>
        <v>154</v>
      </c>
      <c r="B161" s="13" t="s">
        <v>52</v>
      </c>
      <c r="C161" s="36" t="s">
        <v>195</v>
      </c>
      <c r="D161" s="37" t="s">
        <v>46</v>
      </c>
      <c r="E161" s="38">
        <f>E162</f>
        <v>800</v>
      </c>
      <c r="F161" s="38">
        <f>F162</f>
        <v>800</v>
      </c>
    </row>
    <row r="162" spans="1:6" ht="45">
      <c r="A162" s="12">
        <f t="shared" si="2"/>
        <v>155</v>
      </c>
      <c r="B162" s="13" t="s">
        <v>52</v>
      </c>
      <c r="C162" s="13" t="s">
        <v>197</v>
      </c>
      <c r="D162" s="14" t="s">
        <v>47</v>
      </c>
      <c r="E162" s="15">
        <f>E163</f>
        <v>800</v>
      </c>
      <c r="F162" s="15">
        <f>F163</f>
        <v>800</v>
      </c>
    </row>
    <row r="163" spans="1:6" ht="45">
      <c r="A163" s="12">
        <f t="shared" si="2"/>
        <v>156</v>
      </c>
      <c r="B163" s="13" t="s">
        <v>45</v>
      </c>
      <c r="C163" s="13" t="s">
        <v>196</v>
      </c>
      <c r="D163" s="14" t="s">
        <v>47</v>
      </c>
      <c r="E163" s="15">
        <v>800</v>
      </c>
      <c r="F163" s="15">
        <v>800</v>
      </c>
    </row>
    <row r="164" spans="1:6" ht="15.75">
      <c r="A164" s="12">
        <f t="shared" si="2"/>
        <v>157</v>
      </c>
      <c r="B164" s="44" t="s">
        <v>51</v>
      </c>
      <c r="C164" s="44"/>
      <c r="D164" s="44"/>
      <c r="E164" s="39">
        <f>E115+E8</f>
        <v>1235112.3</v>
      </c>
      <c r="F164" s="39">
        <f>F115+F8</f>
        <v>1223622.5000000002</v>
      </c>
    </row>
  </sheetData>
  <mergeCells count="9">
    <mergeCell ref="F5:F6"/>
    <mergeCell ref="B1:F1"/>
    <mergeCell ref="A3:F3"/>
    <mergeCell ref="B164:D164"/>
    <mergeCell ref="A5:A6"/>
    <mergeCell ref="B5:B6"/>
    <mergeCell ref="C5:C6"/>
    <mergeCell ref="D5:D6"/>
    <mergeCell ref="E5:E6"/>
  </mergeCells>
  <pageMargins left="0.11811023622047245" right="0.11811023622047245" top="0.15748031496062992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2021-12-22T07:33:16Z</cp:lastPrinted>
  <dcterms:created xsi:type="dcterms:W3CDTF">2021-11-01T09:50:52Z</dcterms:created>
  <dcterms:modified xsi:type="dcterms:W3CDTF">2021-12-22T07:33:44Z</dcterms:modified>
</cp:coreProperties>
</file>